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4470" windowWidth="14355" windowHeight="7935"/>
  </bookViews>
  <sheets>
    <sheet name="NullTrue" sheetId="1" r:id="rId1"/>
    <sheet name="NullTruePlots" sheetId="4" r:id="rId2"/>
    <sheet name="NullFalse" sheetId="2" r:id="rId3"/>
    <sheet name="NullFalsePlots" sheetId="5" r:id="rId4"/>
    <sheet name="Sheet3" sheetId="3" r:id="rId5"/>
  </sheets>
  <externalReferences>
    <externalReference r:id="rId6"/>
  </externalReferences>
  <definedNames>
    <definedName name="CRFxdata" localSheetId="3">OFFSET(NullFalsePlots!$K$15,0,0,NullFalsePlots!$K$11-1,1)</definedName>
    <definedName name="CRFxdata" localSheetId="1">OFFSET(NullTruePlots!$K$15,0,0,NullTruePlots!$K$11-1,1)</definedName>
    <definedName name="CRFydata" localSheetId="3">OFFSET(NullFalsePlots!$P$15,0,0,NullFalsePlots!$K$11-1,1)</definedName>
    <definedName name="CRFydata" localSheetId="1">OFFSET(NullTruePlots!$P$15,0,0,NullTruePlots!$K$11-1,1)</definedName>
    <definedName name="FreqData" localSheetId="3">OFFSET(NullFalsePlots!$N$15,0,0,NullFalsePlots!$K$11-1,1)</definedName>
    <definedName name="FreqData" localSheetId="1">OFFSET(NullTruePlots!$N$15,0,0,NullTruePlots!$K$11-1,1)</definedName>
    <definedName name="HistLabels" localSheetId="3">OFFSET(NullFalsePlots!$L$15,0,0,NullFalsePlots!$K$11-1,1)</definedName>
    <definedName name="HistLabels" localSheetId="1">OFFSET(NullTruePlots!$L$15,0,0,NullTruePlots!$K$11-1,1)</definedName>
  </definedNames>
  <calcPr calcId="145621"/>
</workbook>
</file>

<file path=xl/calcChain.xml><?xml version="1.0" encoding="utf-8"?>
<calcChain xmlns="http://schemas.openxmlformats.org/spreadsheetml/2006/main">
  <c r="L28" i="5" l="1"/>
  <c r="K28" i="5"/>
  <c r="L27" i="5"/>
  <c r="K27" i="5"/>
  <c r="K26" i="5"/>
  <c r="K25" i="5"/>
  <c r="L25" i="5" s="1"/>
  <c r="K24" i="5"/>
  <c r="L24" i="5" s="1"/>
  <c r="L23" i="5"/>
  <c r="K23" i="5"/>
  <c r="K22" i="5"/>
  <c r="L21" i="5"/>
  <c r="K21" i="5"/>
  <c r="L20" i="5"/>
  <c r="K20" i="5"/>
  <c r="L19" i="5"/>
  <c r="K19" i="5"/>
  <c r="K18" i="5"/>
  <c r="L17" i="5"/>
  <c r="K17" i="5"/>
  <c r="K16" i="5"/>
  <c r="K15" i="5"/>
  <c r="H14" i="5"/>
  <c r="G14" i="5"/>
  <c r="K11" i="5"/>
  <c r="W7" i="5"/>
  <c r="L28" i="4"/>
  <c r="K28" i="4"/>
  <c r="K27" i="4"/>
  <c r="K26" i="4"/>
  <c r="L26" i="4" s="1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H14" i="4"/>
  <c r="G14" i="4"/>
  <c r="K11" i="4"/>
  <c r="W7" i="4"/>
  <c r="L59" i="2"/>
  <c r="K59" i="2"/>
  <c r="J59" i="2"/>
  <c r="I59" i="2"/>
  <c r="H59" i="2"/>
  <c r="L58" i="2"/>
  <c r="K58" i="2"/>
  <c r="J58" i="2"/>
  <c r="I58" i="2"/>
  <c r="H58" i="2"/>
  <c r="L57" i="2"/>
  <c r="K57" i="2"/>
  <c r="J57" i="2"/>
  <c r="I57" i="2"/>
  <c r="H57" i="2"/>
  <c r="L56" i="2"/>
  <c r="K56" i="2"/>
  <c r="J56" i="2"/>
  <c r="I56" i="2"/>
  <c r="H56" i="2"/>
  <c r="L55" i="2"/>
  <c r="K55" i="2"/>
  <c r="J55" i="2"/>
  <c r="I55" i="2"/>
  <c r="H55" i="2"/>
  <c r="L54" i="2"/>
  <c r="K54" i="2"/>
  <c r="J54" i="2"/>
  <c r="I54" i="2"/>
  <c r="H54" i="2"/>
  <c r="L53" i="2"/>
  <c r="K53" i="2"/>
  <c r="J53" i="2"/>
  <c r="I53" i="2"/>
  <c r="H53" i="2"/>
  <c r="L52" i="2"/>
  <c r="K52" i="2"/>
  <c r="J52" i="2"/>
  <c r="I52" i="2"/>
  <c r="H52" i="2"/>
  <c r="L51" i="2"/>
  <c r="K51" i="2"/>
  <c r="J51" i="2"/>
  <c r="I51" i="2"/>
  <c r="H51" i="2"/>
  <c r="L50" i="2"/>
  <c r="K50" i="2"/>
  <c r="J50" i="2"/>
  <c r="I50" i="2"/>
  <c r="H50" i="2"/>
  <c r="L49" i="2"/>
  <c r="K49" i="2"/>
  <c r="J49" i="2"/>
  <c r="I49" i="2"/>
  <c r="H49" i="2"/>
  <c r="L48" i="2"/>
  <c r="K48" i="2"/>
  <c r="J48" i="2"/>
  <c r="I48" i="2"/>
  <c r="H48" i="2"/>
  <c r="L47" i="2"/>
  <c r="K47" i="2"/>
  <c r="J47" i="2"/>
  <c r="I47" i="2"/>
  <c r="H47" i="2"/>
  <c r="L46" i="2"/>
  <c r="K46" i="2"/>
  <c r="J46" i="2"/>
  <c r="I46" i="2"/>
  <c r="H46" i="2"/>
  <c r="L45" i="2"/>
  <c r="K45" i="2"/>
  <c r="J45" i="2"/>
  <c r="I45" i="2"/>
  <c r="H45" i="2"/>
  <c r="L44" i="2"/>
  <c r="K44" i="2"/>
  <c r="J44" i="2"/>
  <c r="I44" i="2"/>
  <c r="H44" i="2"/>
  <c r="L43" i="2"/>
  <c r="K43" i="2"/>
  <c r="J43" i="2"/>
  <c r="I43" i="2"/>
  <c r="H43" i="2"/>
  <c r="L42" i="2"/>
  <c r="K42" i="2"/>
  <c r="J42" i="2"/>
  <c r="I42" i="2"/>
  <c r="H42" i="2"/>
  <c r="L41" i="2"/>
  <c r="K41" i="2"/>
  <c r="J41" i="2"/>
  <c r="I41" i="2"/>
  <c r="H41" i="2"/>
  <c r="L40" i="2"/>
  <c r="K40" i="2"/>
  <c r="J40" i="2"/>
  <c r="I40" i="2"/>
  <c r="H40" i="2"/>
  <c r="L39" i="2"/>
  <c r="K39" i="2"/>
  <c r="J39" i="2"/>
  <c r="I39" i="2"/>
  <c r="H39" i="2"/>
  <c r="L38" i="2"/>
  <c r="K38" i="2"/>
  <c r="J38" i="2"/>
  <c r="I38" i="2"/>
  <c r="H38" i="2"/>
  <c r="L37" i="2"/>
  <c r="K37" i="2"/>
  <c r="J37" i="2"/>
  <c r="I37" i="2"/>
  <c r="H37" i="2"/>
  <c r="L36" i="2"/>
  <c r="K36" i="2"/>
  <c r="J36" i="2"/>
  <c r="I36" i="2"/>
  <c r="H36" i="2"/>
  <c r="L35" i="2"/>
  <c r="K35" i="2"/>
  <c r="J35" i="2"/>
  <c r="I35" i="2"/>
  <c r="H35" i="2"/>
  <c r="L34" i="2"/>
  <c r="K34" i="2"/>
  <c r="J34" i="2"/>
  <c r="I34" i="2"/>
  <c r="H34" i="2"/>
  <c r="L33" i="2"/>
  <c r="K33" i="2"/>
  <c r="J33" i="2"/>
  <c r="I33" i="2"/>
  <c r="H33" i="2"/>
  <c r="L32" i="2"/>
  <c r="K32" i="2"/>
  <c r="J32" i="2"/>
  <c r="I32" i="2"/>
  <c r="H32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H28" i="2"/>
  <c r="L27" i="2"/>
  <c r="K27" i="2"/>
  <c r="J27" i="2"/>
  <c r="I27" i="2"/>
  <c r="H27" i="2"/>
  <c r="L26" i="2"/>
  <c r="K26" i="2"/>
  <c r="J26" i="2"/>
  <c r="I26" i="2"/>
  <c r="H26" i="2"/>
  <c r="L25" i="2"/>
  <c r="K25" i="2"/>
  <c r="J25" i="2"/>
  <c r="I25" i="2"/>
  <c r="H25" i="2"/>
  <c r="L24" i="2"/>
  <c r="K24" i="2"/>
  <c r="J24" i="2"/>
  <c r="I24" i="2"/>
  <c r="H24" i="2"/>
  <c r="L23" i="2"/>
  <c r="K23" i="2"/>
  <c r="J23" i="2"/>
  <c r="I23" i="2"/>
  <c r="H23" i="2"/>
  <c r="L22" i="2"/>
  <c r="K22" i="2"/>
  <c r="J22" i="2"/>
  <c r="I22" i="2"/>
  <c r="H22" i="2"/>
  <c r="L21" i="2"/>
  <c r="K21" i="2"/>
  <c r="J21" i="2"/>
  <c r="I21" i="2"/>
  <c r="H21" i="2"/>
  <c r="L20" i="2"/>
  <c r="K20" i="2"/>
  <c r="J20" i="2"/>
  <c r="I20" i="2"/>
  <c r="H20" i="2"/>
  <c r="L19" i="2"/>
  <c r="K19" i="2"/>
  <c r="J19" i="2"/>
  <c r="I19" i="2"/>
  <c r="H19" i="2"/>
  <c r="L18" i="2"/>
  <c r="K18" i="2"/>
  <c r="J18" i="2"/>
  <c r="I18" i="2"/>
  <c r="H18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G52" i="2"/>
  <c r="F52" i="2"/>
  <c r="E52" i="2"/>
  <c r="D52" i="2"/>
  <c r="C52" i="2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18" i="5" l="1"/>
  <c r="B22" i="5"/>
  <c r="B34" i="5"/>
  <c r="B38" i="5"/>
  <c r="B42" i="5"/>
  <c r="B46" i="5"/>
  <c r="B50" i="5"/>
  <c r="B54" i="5"/>
  <c r="B30" i="5"/>
  <c r="B26" i="5"/>
  <c r="B16" i="5"/>
  <c r="B20" i="5"/>
  <c r="B24" i="5"/>
  <c r="B28" i="5"/>
  <c r="B32" i="5"/>
  <c r="B36" i="5"/>
  <c r="B40" i="5"/>
  <c r="B44" i="5"/>
  <c r="B48" i="5"/>
  <c r="B52" i="5"/>
  <c r="B56" i="5"/>
  <c r="B17" i="5"/>
  <c r="B21" i="5"/>
  <c r="B25" i="5"/>
  <c r="B29" i="5"/>
  <c r="B33" i="5"/>
  <c r="B37" i="5"/>
  <c r="B41" i="5"/>
  <c r="B45" i="5"/>
  <c r="B49" i="5"/>
  <c r="B53" i="5"/>
  <c r="B15" i="5"/>
  <c r="B19" i="5"/>
  <c r="B23" i="5"/>
  <c r="B27" i="5"/>
  <c r="B31" i="5"/>
  <c r="B35" i="5"/>
  <c r="B39" i="5"/>
  <c r="B43" i="5"/>
  <c r="B47" i="5"/>
  <c r="B51" i="5"/>
  <c r="B55" i="5"/>
  <c r="L15" i="5"/>
  <c r="L16" i="5"/>
  <c r="B19" i="4"/>
  <c r="B33" i="4"/>
  <c r="B35" i="4"/>
  <c r="B39" i="4"/>
  <c r="B41" i="4"/>
  <c r="B43" i="4"/>
  <c r="B45" i="4"/>
  <c r="B49" i="4"/>
  <c r="B51" i="4"/>
  <c r="B53" i="4"/>
  <c r="B55" i="4"/>
  <c r="B21" i="4"/>
  <c r="B25" i="4"/>
  <c r="B27" i="4"/>
  <c r="B31" i="4"/>
  <c r="B37" i="4"/>
  <c r="B47" i="4"/>
  <c r="B15" i="4"/>
  <c r="B17" i="4"/>
  <c r="B23" i="4"/>
  <c r="B29" i="4"/>
  <c r="B1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B44" i="4"/>
  <c r="B46" i="4"/>
  <c r="B48" i="4"/>
  <c r="B50" i="4"/>
  <c r="B52" i="4"/>
  <c r="B54" i="4"/>
  <c r="B56" i="4"/>
  <c r="L18" i="5"/>
  <c r="L22" i="5"/>
  <c r="L26" i="5"/>
  <c r="L25" i="4"/>
  <c r="L27" i="4"/>
  <c r="M27" i="5" l="1"/>
  <c r="M24" i="5"/>
  <c r="M16" i="5"/>
  <c r="M22" i="5"/>
  <c r="M23" i="5"/>
  <c r="M26" i="5"/>
  <c r="M21" i="5"/>
  <c r="M19" i="5"/>
  <c r="M25" i="5"/>
  <c r="M18" i="5"/>
  <c r="G54" i="5"/>
  <c r="G50" i="5"/>
  <c r="G47" i="5"/>
  <c r="G44" i="5"/>
  <c r="G37" i="5"/>
  <c r="G34" i="5"/>
  <c r="G31" i="5"/>
  <c r="M20" i="5"/>
  <c r="G17" i="5"/>
  <c r="O6" i="5"/>
  <c r="Y2" i="5" s="1"/>
  <c r="M4" i="5"/>
  <c r="M2" i="5"/>
  <c r="G56" i="5"/>
  <c r="G53" i="5"/>
  <c r="G49" i="5"/>
  <c r="G46" i="5"/>
  <c r="G43" i="5"/>
  <c r="G40" i="5"/>
  <c r="G33" i="5"/>
  <c r="G30" i="5"/>
  <c r="G27" i="5"/>
  <c r="G25" i="5"/>
  <c r="G22" i="5"/>
  <c r="M17" i="5"/>
  <c r="N17" i="5" s="1"/>
  <c r="O17" i="5" s="1"/>
  <c r="N6" i="5"/>
  <c r="X2" i="5" s="1"/>
  <c r="G52" i="5"/>
  <c r="G45" i="5"/>
  <c r="G42" i="5"/>
  <c r="G39" i="5"/>
  <c r="G36" i="5"/>
  <c r="G29" i="5"/>
  <c r="G28" i="5"/>
  <c r="G23" i="5"/>
  <c r="G21" i="5"/>
  <c r="G18" i="5"/>
  <c r="G15" i="5"/>
  <c r="Q6" i="5"/>
  <c r="AA2" i="5" s="1"/>
  <c r="M6" i="5"/>
  <c r="W2" i="5" s="1"/>
  <c r="G55" i="5"/>
  <c r="G51" i="5"/>
  <c r="G48" i="5"/>
  <c r="G41" i="5"/>
  <c r="G38" i="5"/>
  <c r="G35" i="5"/>
  <c r="G32" i="5"/>
  <c r="M28" i="5"/>
  <c r="N28" i="5" s="1"/>
  <c r="O28" i="5" s="1"/>
  <c r="G26" i="5"/>
  <c r="G24" i="5"/>
  <c r="G20" i="5"/>
  <c r="G19" i="5"/>
  <c r="G16" i="5"/>
  <c r="P6" i="5"/>
  <c r="Z2" i="5" s="1"/>
  <c r="N4" i="5"/>
  <c r="O4" i="5" s="1"/>
  <c r="M15" i="5"/>
  <c r="N15" i="5" s="1"/>
  <c r="O15" i="5" s="1"/>
  <c r="P15" i="5" s="1"/>
  <c r="N25" i="5"/>
  <c r="O25" i="5" s="1"/>
  <c r="M17" i="4"/>
  <c r="M6" i="4"/>
  <c r="W2" i="4" s="1"/>
  <c r="G31" i="4"/>
  <c r="G54" i="4"/>
  <c r="G46" i="4"/>
  <c r="M19" i="4"/>
  <c r="G55" i="4"/>
  <c r="G27" i="4"/>
  <c r="M2" i="4"/>
  <c r="M16" i="4"/>
  <c r="M18" i="4"/>
  <c r="M20" i="4"/>
  <c r="M22" i="4"/>
  <c r="M24" i="4"/>
  <c r="G56" i="4"/>
  <c r="G48" i="4"/>
  <c r="G40" i="4"/>
  <c r="G32" i="4"/>
  <c r="M15" i="4"/>
  <c r="N15" i="4" s="1"/>
  <c r="M28" i="4"/>
  <c r="G49" i="4"/>
  <c r="G41" i="4"/>
  <c r="G33" i="4"/>
  <c r="G25" i="4"/>
  <c r="M4" i="4"/>
  <c r="G17" i="4"/>
  <c r="G19" i="4"/>
  <c r="G21" i="4"/>
  <c r="G23" i="4"/>
  <c r="M26" i="4"/>
  <c r="G36" i="4"/>
  <c r="G28" i="4"/>
  <c r="G53" i="4"/>
  <c r="G45" i="4"/>
  <c r="G37" i="4"/>
  <c r="G29" i="4"/>
  <c r="O6" i="4"/>
  <c r="Y2" i="4" s="1"/>
  <c r="P6" i="4"/>
  <c r="Z2" i="4" s="1"/>
  <c r="Q6" i="4"/>
  <c r="AA2" i="4" s="1"/>
  <c r="G16" i="4"/>
  <c r="G18" i="4"/>
  <c r="G20" i="4"/>
  <c r="G22" i="4"/>
  <c r="G24" i="4"/>
  <c r="M23" i="4"/>
  <c r="G39" i="4"/>
  <c r="M25" i="4"/>
  <c r="G30" i="4"/>
  <c r="M27" i="4"/>
  <c r="M21" i="4"/>
  <c r="G47" i="4"/>
  <c r="G38" i="4"/>
  <c r="G44" i="4"/>
  <c r="G52" i="4"/>
  <c r="G35" i="4"/>
  <c r="G43" i="4"/>
  <c r="G51" i="4"/>
  <c r="N6" i="4"/>
  <c r="X2" i="4" s="1"/>
  <c r="G26" i="4"/>
  <c r="G34" i="4"/>
  <c r="G42" i="4"/>
  <c r="G50" i="4"/>
  <c r="N4" i="4"/>
  <c r="G15" i="4"/>
  <c r="D25" i="4"/>
  <c r="E25" i="4" s="1"/>
  <c r="F26" i="4"/>
  <c r="D27" i="4"/>
  <c r="E27" i="4" s="1"/>
  <c r="F28" i="4"/>
  <c r="D29" i="4"/>
  <c r="E29" i="4" s="1"/>
  <c r="F30" i="4"/>
  <c r="D31" i="4"/>
  <c r="E31" i="4" s="1"/>
  <c r="F32" i="4"/>
  <c r="D33" i="4"/>
  <c r="E33" i="4" s="1"/>
  <c r="F34" i="4"/>
  <c r="D35" i="4"/>
  <c r="E35" i="4" s="1"/>
  <c r="F36" i="4"/>
  <c r="D37" i="4"/>
  <c r="E37" i="4" s="1"/>
  <c r="F38" i="4"/>
  <c r="D39" i="4"/>
  <c r="E39" i="4" s="1"/>
  <c r="F40" i="4"/>
  <c r="D41" i="4"/>
  <c r="E41" i="4" s="1"/>
  <c r="F42" i="4"/>
  <c r="D43" i="4"/>
  <c r="E43" i="4" s="1"/>
  <c r="F44" i="4"/>
  <c r="D45" i="4"/>
  <c r="E45" i="4" s="1"/>
  <c r="F46" i="4"/>
  <c r="D47" i="4"/>
  <c r="E47" i="4" s="1"/>
  <c r="F48" i="4"/>
  <c r="D49" i="4"/>
  <c r="E49" i="4" s="1"/>
  <c r="F50" i="4"/>
  <c r="D51" i="4"/>
  <c r="E51" i="4" s="1"/>
  <c r="F52" i="4"/>
  <c r="D53" i="4"/>
  <c r="E53" i="4" s="1"/>
  <c r="F54" i="4"/>
  <c r="D55" i="4"/>
  <c r="E55" i="4" s="1"/>
  <c r="F56" i="4"/>
  <c r="F25" i="4"/>
  <c r="D26" i="4"/>
  <c r="E26" i="4" s="1"/>
  <c r="F27" i="4"/>
  <c r="D28" i="4"/>
  <c r="E28" i="4" s="1"/>
  <c r="F29" i="4"/>
  <c r="D30" i="4"/>
  <c r="E30" i="4" s="1"/>
  <c r="F31" i="4"/>
  <c r="D32" i="4"/>
  <c r="E32" i="4" s="1"/>
  <c r="F33" i="4"/>
  <c r="D34" i="4"/>
  <c r="E34" i="4" s="1"/>
  <c r="F35" i="4"/>
  <c r="D36" i="4"/>
  <c r="E36" i="4" s="1"/>
  <c r="F37" i="4"/>
  <c r="D38" i="4"/>
  <c r="E38" i="4" s="1"/>
  <c r="F39" i="4"/>
  <c r="D40" i="4"/>
  <c r="E40" i="4" s="1"/>
  <c r="F41" i="4"/>
  <c r="D42" i="4"/>
  <c r="E42" i="4" s="1"/>
  <c r="F43" i="4"/>
  <c r="D44" i="4"/>
  <c r="E44" i="4" s="1"/>
  <c r="F45" i="4"/>
  <c r="D46" i="4"/>
  <c r="E46" i="4" s="1"/>
  <c r="F47" i="4"/>
  <c r="D48" i="4"/>
  <c r="E48" i="4" s="1"/>
  <c r="F49" i="4"/>
  <c r="D50" i="4"/>
  <c r="E50" i="4" s="1"/>
  <c r="F51" i="4"/>
  <c r="D52" i="4"/>
  <c r="E52" i="4" s="1"/>
  <c r="F53" i="4"/>
  <c r="D54" i="4"/>
  <c r="E54" i="4" s="1"/>
  <c r="F55" i="4"/>
  <c r="D56" i="4"/>
  <c r="E56" i="4" s="1"/>
  <c r="N23" i="4"/>
  <c r="O23" i="4" s="1"/>
  <c r="F15" i="4"/>
  <c r="F24" i="4"/>
  <c r="F23" i="4"/>
  <c r="F22" i="4"/>
  <c r="F21" i="4"/>
  <c r="F20" i="4"/>
  <c r="F19" i="4"/>
  <c r="F18" i="4"/>
  <c r="F17" i="4"/>
  <c r="F16" i="4"/>
  <c r="D15" i="4"/>
  <c r="E15" i="4" s="1"/>
  <c r="Q4" i="4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X8" i="4"/>
  <c r="X5" i="4"/>
  <c r="W5" i="4" l="1"/>
  <c r="N25" i="4"/>
  <c r="O25" i="4" s="1"/>
  <c r="N20" i="5"/>
  <c r="O20" i="5" s="1"/>
  <c r="N20" i="4"/>
  <c r="H16" i="5"/>
  <c r="H18" i="5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X8" i="5"/>
  <c r="X5" i="5"/>
  <c r="Y5" i="5"/>
  <c r="W5" i="5"/>
  <c r="N26" i="5"/>
  <c r="O26" i="5" s="1"/>
  <c r="N27" i="5"/>
  <c r="O27" i="5" s="1"/>
  <c r="H17" i="5"/>
  <c r="N19" i="5"/>
  <c r="O19" i="5" s="1"/>
  <c r="N23" i="5"/>
  <c r="O23" i="5" s="1"/>
  <c r="N24" i="5"/>
  <c r="O24" i="5" s="1"/>
  <c r="N16" i="5"/>
  <c r="O16" i="5" s="1"/>
  <c r="P16" i="5" s="1"/>
  <c r="P17" i="5" s="1"/>
  <c r="D56" i="5"/>
  <c r="E56" i="5" s="1"/>
  <c r="F20" i="5"/>
  <c r="F19" i="5"/>
  <c r="D18" i="5"/>
  <c r="E18" i="5" s="1"/>
  <c r="F16" i="5"/>
  <c r="D15" i="5"/>
  <c r="E15" i="5" s="1"/>
  <c r="D17" i="5"/>
  <c r="E17" i="5" s="1"/>
  <c r="Q4" i="5"/>
  <c r="R4" i="5" s="1"/>
  <c r="Y8" i="5" s="1"/>
  <c r="F23" i="5"/>
  <c r="D22" i="5"/>
  <c r="E22" i="5" s="1"/>
  <c r="D21" i="5"/>
  <c r="E21" i="5" s="1"/>
  <c r="F15" i="5"/>
  <c r="F32" i="5"/>
  <c r="D38" i="5"/>
  <c r="E38" i="5" s="1"/>
  <c r="F44" i="5"/>
  <c r="D53" i="5"/>
  <c r="E53" i="5" s="1"/>
  <c r="F21" i="5"/>
  <c r="F29" i="5"/>
  <c r="F37" i="5"/>
  <c r="F45" i="5"/>
  <c r="F52" i="5"/>
  <c r="F34" i="5"/>
  <c r="F42" i="5"/>
  <c r="F50" i="5"/>
  <c r="F31" i="5"/>
  <c r="F39" i="5"/>
  <c r="F47" i="5"/>
  <c r="F54" i="5"/>
  <c r="D16" i="5"/>
  <c r="E16" i="5" s="1"/>
  <c r="D20" i="5"/>
  <c r="E20" i="5" s="1"/>
  <c r="D24" i="5"/>
  <c r="E24" i="5" s="1"/>
  <c r="D28" i="5"/>
  <c r="E28" i="5" s="1"/>
  <c r="D34" i="5"/>
  <c r="E34" i="5" s="1"/>
  <c r="D46" i="5"/>
  <c r="E46" i="5" s="1"/>
  <c r="D23" i="5"/>
  <c r="E23" i="5" s="1"/>
  <c r="D31" i="5"/>
  <c r="E31" i="5" s="1"/>
  <c r="D39" i="5"/>
  <c r="E39" i="5" s="1"/>
  <c r="D47" i="5"/>
  <c r="E47" i="5" s="1"/>
  <c r="D54" i="5"/>
  <c r="E54" i="5" s="1"/>
  <c r="F28" i="5"/>
  <c r="D36" i="5"/>
  <c r="E36" i="5" s="1"/>
  <c r="D44" i="5"/>
  <c r="E44" i="5" s="1"/>
  <c r="D25" i="5"/>
  <c r="E25" i="5" s="1"/>
  <c r="D33" i="5"/>
  <c r="E33" i="5" s="1"/>
  <c r="D41" i="5"/>
  <c r="E41" i="5" s="1"/>
  <c r="D49" i="5"/>
  <c r="E49" i="5" s="1"/>
  <c r="D30" i="5"/>
  <c r="E30" i="5" s="1"/>
  <c r="F40" i="5"/>
  <c r="F48" i="5"/>
  <c r="F55" i="5"/>
  <c r="F17" i="5"/>
  <c r="F25" i="5"/>
  <c r="F33" i="5"/>
  <c r="F41" i="5"/>
  <c r="F49" i="5"/>
  <c r="F56" i="5"/>
  <c r="F24" i="5"/>
  <c r="F30" i="5"/>
  <c r="F38" i="5"/>
  <c r="F46" i="5"/>
  <c r="F53" i="5"/>
  <c r="F27" i="5"/>
  <c r="F35" i="5"/>
  <c r="F43" i="5"/>
  <c r="F51" i="5"/>
  <c r="F18" i="5"/>
  <c r="F22" i="5"/>
  <c r="F26" i="5"/>
  <c r="F36" i="5"/>
  <c r="D42" i="5"/>
  <c r="E42" i="5" s="1"/>
  <c r="D50" i="5"/>
  <c r="E50" i="5" s="1"/>
  <c r="D19" i="5"/>
  <c r="E19" i="5" s="1"/>
  <c r="D27" i="5"/>
  <c r="E27" i="5" s="1"/>
  <c r="D35" i="5"/>
  <c r="E35" i="5" s="1"/>
  <c r="D43" i="5"/>
  <c r="E43" i="5" s="1"/>
  <c r="D51" i="5"/>
  <c r="E51" i="5" s="1"/>
  <c r="D26" i="5"/>
  <c r="E26" i="5" s="1"/>
  <c r="D32" i="5"/>
  <c r="E32" i="5" s="1"/>
  <c r="D40" i="5"/>
  <c r="E40" i="5" s="1"/>
  <c r="D48" i="5"/>
  <c r="E48" i="5" s="1"/>
  <c r="D55" i="5"/>
  <c r="E55" i="5" s="1"/>
  <c r="D29" i="5"/>
  <c r="E29" i="5" s="1"/>
  <c r="D37" i="5"/>
  <c r="E37" i="5" s="1"/>
  <c r="D45" i="5"/>
  <c r="E45" i="5" s="1"/>
  <c r="D52" i="5"/>
  <c r="E52" i="5" s="1"/>
  <c r="N18" i="5"/>
  <c r="O18" i="5" s="1"/>
  <c r="N21" i="5"/>
  <c r="O21" i="5" s="1"/>
  <c r="N22" i="5"/>
  <c r="O22" i="5" s="1"/>
  <c r="N22" i="4"/>
  <c r="O22" i="4" s="1"/>
  <c r="N17" i="4"/>
  <c r="O17" i="4" s="1"/>
  <c r="N24" i="4"/>
  <c r="O24" i="4" s="1"/>
  <c r="N18" i="4"/>
  <c r="O18" i="4" s="1"/>
  <c r="N19" i="4"/>
  <c r="O19" i="4" s="1"/>
  <c r="Y5" i="4"/>
  <c r="O4" i="4"/>
  <c r="N21" i="4"/>
  <c r="O21" i="4" s="1"/>
  <c r="O15" i="4"/>
  <c r="P15" i="4" s="1"/>
  <c r="N27" i="4"/>
  <c r="O27" i="4" s="1"/>
  <c r="O20" i="4"/>
  <c r="N28" i="4"/>
  <c r="O28" i="4" s="1"/>
  <c r="H16" i="4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N26" i="4"/>
  <c r="O26" i="4" s="1"/>
  <c r="N16" i="4"/>
  <c r="O16" i="4" s="1"/>
  <c r="P16" i="4" s="1"/>
  <c r="P17" i="4" s="1"/>
  <c r="Y51" i="4"/>
  <c r="R4" i="4"/>
  <c r="Y51" i="5" l="1"/>
  <c r="U2" i="5"/>
  <c r="AA3" i="5" s="1"/>
  <c r="P18" i="5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W8" i="5"/>
  <c r="P18" i="4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U2" i="4"/>
  <c r="X9" i="4" s="1"/>
  <c r="Y8" i="4"/>
  <c r="W8" i="4"/>
  <c r="W6" i="5" l="1"/>
  <c r="W3" i="5"/>
  <c r="Y3" i="5"/>
  <c r="Y9" i="5"/>
  <c r="W9" i="5"/>
  <c r="X6" i="5"/>
  <c r="X3" i="5"/>
  <c r="Z3" i="5"/>
  <c r="Y6" i="5"/>
  <c r="X9" i="5"/>
  <c r="Z3" i="4"/>
  <c r="W6" i="4"/>
  <c r="X3" i="4"/>
  <c r="AA3" i="4"/>
  <c r="X6" i="4"/>
  <c r="Y9" i="4"/>
  <c r="W9" i="4"/>
  <c r="Y3" i="4"/>
  <c r="Y6" i="4"/>
  <c r="W3" i="4"/>
</calcChain>
</file>

<file path=xl/comments1.xml><?xml version="1.0" encoding="utf-8"?>
<comments xmlns="http://schemas.openxmlformats.org/spreadsheetml/2006/main">
  <authors>
    <author>Andrew M. Ross</author>
  </authors>
  <commentList>
    <comment ref="F14" authorId="0">
      <text>
        <r>
          <rPr>
            <b/>
            <sz val="9"/>
            <color indexed="81"/>
            <rFont val="Tahoma"/>
            <family val="2"/>
          </rPr>
          <t>Andrew M. Ross:</t>
        </r>
        <r>
          <rPr>
            <sz val="9"/>
            <color indexed="81"/>
            <rFont val="Tahoma"/>
            <family val="2"/>
          </rPr>
          <t xml:space="preserve">
remember that different books and software packages use different methods to compute these, and get slightly different values. It's not hing to worry about.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Andrew M. Ross:</t>
        </r>
        <r>
          <rPr>
            <sz val="9"/>
            <color indexed="81"/>
            <rFont val="Tahoma"/>
            <family val="2"/>
          </rPr>
          <t xml:space="preserve">
count for dotplot</t>
        </r>
      </text>
    </comment>
  </commentList>
</comments>
</file>

<file path=xl/comments2.xml><?xml version="1.0" encoding="utf-8"?>
<comments xmlns="http://schemas.openxmlformats.org/spreadsheetml/2006/main">
  <authors>
    <author>Andrew M. Ross</author>
  </authors>
  <commentList>
    <comment ref="F14" authorId="0">
      <text>
        <r>
          <rPr>
            <b/>
            <sz val="9"/>
            <color indexed="81"/>
            <rFont val="Tahoma"/>
            <family val="2"/>
          </rPr>
          <t>Andrew M. Ross:</t>
        </r>
        <r>
          <rPr>
            <sz val="9"/>
            <color indexed="81"/>
            <rFont val="Tahoma"/>
            <family val="2"/>
          </rPr>
          <t xml:space="preserve">
remember that different books and software packages use different methods to compute these, and get slightly different values. It's not hing to worry about.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Andrew M. Ross:</t>
        </r>
        <r>
          <rPr>
            <sz val="9"/>
            <color indexed="81"/>
            <rFont val="Tahoma"/>
            <family val="2"/>
          </rPr>
          <t xml:space="preserve">
count for dotplot</t>
        </r>
      </text>
    </comment>
  </commentList>
</comments>
</file>

<file path=xl/sharedStrings.xml><?xml version="1.0" encoding="utf-8"?>
<sst xmlns="http://schemas.openxmlformats.org/spreadsheetml/2006/main" count="230" uniqueCount="115">
  <si>
    <t>StudyID</t>
  </si>
  <si>
    <t>Q01</t>
  </si>
  <si>
    <t>Q02</t>
  </si>
  <si>
    <t>each value is post-minus-pre score</t>
  </si>
  <si>
    <t>Q03</t>
  </si>
  <si>
    <t>Q04</t>
  </si>
  <si>
    <t>Q05</t>
  </si>
  <si>
    <t>Q06</t>
  </si>
  <si>
    <t>Q07</t>
  </si>
  <si>
    <t>Q08</t>
  </si>
  <si>
    <t>Q09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</si>
  <si>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</si>
  <si>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</si>
  <si>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</si>
  <si>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</si>
  <si>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</si>
  <si>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</si>
  <si>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</si>
  <si>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</si>
  <si>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</si>
  <si>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</si>
  <si>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</si>
  <si>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</si>
  <si>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</si>
  <si>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</si>
  <si>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</si>
  <si>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</si>
  <si>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</si>
  <si>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</si>
  <si>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</si>
  <si>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</si>
  <si>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</si>
  <si>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</si>
  <si>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</si>
  <si>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</si>
  <si>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</si>
  <si>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</si>
  <si>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</si>
  <si>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</si>
  <si>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</si>
  <si>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</si>
  <si>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</si>
  <si>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</si>
  <si>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</si>
  <si>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Basic Stacked Dot Plot, Histogram, Cumulative Relative Frequency, QQ Normal Plot, and Empirical CDF</t>
  </si>
  <si>
    <t>Count of data set:</t>
  </si>
  <si>
    <t>Largest dotplot y value</t>
  </si>
  <si>
    <t>skeletal boxplot</t>
  </si>
  <si>
    <t>Ideas To Do:</t>
  </si>
  <si>
    <t>by Andrew Ross, Math Dept, Eastern Michigan University</t>
  </si>
  <si>
    <t>instead of B:B, use a named data range</t>
  </si>
  <si>
    <t>mean</t>
  </si>
  <si>
    <t>StdDev</t>
  </si>
  <si>
    <t>StdErr of mean</t>
  </si>
  <si>
    <t>Confidence Level</t>
  </si>
  <si>
    <t>Critical t value</t>
  </si>
  <si>
    <t>Margin of Error</t>
  </si>
  <si>
    <t>Put your data in column B, not necessarily ordered small-to-large,</t>
  </si>
  <si>
    <t>mean +/- 1 SD</t>
  </si>
  <si>
    <t>Confidence interval for StdDev</t>
  </si>
  <si>
    <t>and adjust the length of the other columns to match it.</t>
  </si>
  <si>
    <t>min</t>
  </si>
  <si>
    <t>1stQuartile</t>
  </si>
  <si>
    <t>Median</t>
  </si>
  <si>
    <t>3rdQuartile</t>
  </si>
  <si>
    <t>Max</t>
  </si>
  <si>
    <t>The charts should auto-update to include all of the data.</t>
  </si>
  <si>
    <t>autocorrelation function</t>
  </si>
  <si>
    <t>Also, if needed, set the base y value to something other than 1 (this is rare)</t>
  </si>
  <si>
    <t>Also, change the label/column heading on column B, and the rest will change to match it.</t>
  </si>
  <si>
    <t>In short, change any of the cells that are in blue, but leave the others alone, except</t>
  </si>
  <si>
    <t>for doing auto-fill where needed.</t>
  </si>
  <si>
    <t>#rows in histogram data:</t>
  </si>
  <si>
    <t>base y value</t>
  </si>
  <si>
    <t>Notes on Dotplotting:</t>
  </si>
  <si>
    <t>Histogram: change the first two "From" values then fill down,</t>
  </si>
  <si>
    <t>The original formula used to count repeated occurrences of the same value</t>
  </si>
  <si>
    <t>perhaps extending the whole thing.</t>
  </si>
  <si>
    <t>in the small-to-large-sorted column was</t>
  </si>
  <si>
    <t>Enter Data Name Here</t>
  </si>
  <si>
    <t>Rank</t>
  </si>
  <si>
    <t>Relative Rank</t>
  </si>
  <si>
    <t>1 - Relative Rank</t>
  </si>
  <si>
    <t>Normal Scores</t>
  </si>
  <si>
    <t>From</t>
  </si>
  <si>
    <t>To</t>
  </si>
  <si>
    <t>label</t>
  </si>
  <si>
    <t>Cumulative Frequency</t>
  </si>
  <si>
    <t>Frequency</t>
  </si>
  <si>
    <t>Relative Frequency</t>
  </si>
  <si>
    <t>Cumulative Relative Frequency</t>
  </si>
  <si>
    <t>this: =IF(G16=G15,H15+1,$H$12)</t>
  </si>
  <si>
    <t>In an attempt to make a dotplot version for continuous data,</t>
  </si>
  <si>
    <t>where there are no exact repeated occurrences,</t>
  </si>
  <si>
    <t>we are now comparing rounded values instead of exact values.</t>
  </si>
  <si>
    <t>Here, you can set the level of rounding; this number is used</t>
  </si>
  <si>
    <t>as num_digits in a rounding command, as follows:</t>
  </si>
  <si>
    <t>if( round(current value, num_digits) = round(previous value, num_digits) …</t>
  </si>
  <si>
    <t>If you set this to more than 16, then effectively no rounding will occur;</t>
  </si>
  <si>
    <t>that's the default.</t>
  </si>
  <si>
    <t>The smaller you set it (could even be 0 or -1 or -2 …)</t>
  </si>
  <si>
    <t>the more things will get rounded.</t>
  </si>
  <si>
    <t>You can also set a multiplier that will help if you want to round</t>
  </si>
  <si>
    <t>to something other than a power of 10. For example, you</t>
  </si>
  <si>
    <t>might set it to 2 instead of 1 (1 is the default)</t>
  </si>
  <si>
    <t>num_digits:</t>
  </si>
  <si>
    <t>multiplier</t>
  </si>
  <si>
    <t>(value between 1 and 10; by default set it to 1)</t>
  </si>
  <si>
    <t>Correlation Coefficient (r) for Q-Q plot:</t>
  </si>
  <si>
    <t>Note that fitting a trendline to the Q-Q plot</t>
  </si>
  <si>
    <t>might give bad results if there are any #NUM errors</t>
  </si>
  <si>
    <t>in the plotted sequence (they are treated as</t>
  </si>
  <si>
    <t>points at the origin: 0,0)</t>
  </si>
  <si>
    <t>this column: =TTEST comparing control and treatment sections.</t>
  </si>
  <si>
    <t>Treatment section?: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</si>
</sst>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 Unicode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9" fontId="0" fillId="2" borderId="0" xfId="0" applyNumberFormat="1" applyFill="1"/>
    <xf numFmtId="0" fontId="0" fillId="2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0" xfId="2" applyFont="1" applyAlignment="1">
      <alignment wrapText="1"/>
    </xf>
    <xf numFmtId="164" fontId="0" fillId="0" borderId="0" xfId="0" applyNumberFormat="1"/>
    <xf numFmtId="0" fontId="0" fillId="4" borderId="0" xfId="0" applyFill="1"/>
    <xf numFmtId="9" fontId="1" fillId="0" borderId="0" xfId="1" applyFont="1"/>
    <xf numFmtId="9" fontId="0" fillId="0" borderId="0" xfId="0" applyNumberFormat="1"/>
    <xf numFmtId="2" fontId="1" fillId="0" borderId="0" xfId="3" applyNumberFormat="1"/>
    <xf numFmtId="0" fontId="4" fillId="0" borderId="0" xfId="0" applyFont="1" applyAlignment="1">
      <alignment vertical="center"/>
    </xf>
    <xf numFmtId="14" fontId="0" fillId="0" borderId="0" xfId="0" applyNumberFormat="1"/>
    <xf numFmtId="0" fontId="0" fillId="5" borderId="0" xfId="0" applyFill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NullTruePlots!$H$14</c:f>
              <c:strCache>
                <c:ptCount val="1"/>
                <c:pt idx="0">
                  <c:v>Enter Data Name Here</c:v>
                </c:pt>
              </c:strCache>
            </c:strRef>
          </c:tx>
          <c:spPr>
            <a:ln w="28575">
              <a:noFill/>
            </a:ln>
          </c:spPr>
          <c:xVal>
            <c:numRef>
              <c:f>NullTruePlots!$G$15:$G$32000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NullTruePlots!$H$15:$H$32000</c:f>
              <c:numCache>
                <c:formatCode>General</c:formatCode>
                <c:ptCount val="319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NullTruePlots!$W$1</c:f>
              <c:strCache>
                <c:ptCount val="1"/>
                <c:pt idx="0">
                  <c:v>skeletal boxplot</c:v>
                </c:pt>
              </c:strCache>
            </c:strRef>
          </c:tx>
          <c:xVal>
            <c:numRef>
              <c:f>NullTruePlots!$W$2:$AA$2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NullTruePlots!$W$3:$AA$3</c:f>
              <c:numCache>
                <c:formatCode>General</c:formatCode>
                <c:ptCount val="5"/>
                <c:pt idx="0">
                  <c:v>44.1</c:v>
                </c:pt>
                <c:pt idx="1">
                  <c:v>44.1</c:v>
                </c:pt>
                <c:pt idx="2">
                  <c:v>44.1</c:v>
                </c:pt>
                <c:pt idx="3">
                  <c:v>44.1</c:v>
                </c:pt>
                <c:pt idx="4">
                  <c:v>44.1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NullTruePlots!$W$4</c:f>
              <c:strCache>
                <c:ptCount val="1"/>
                <c:pt idx="0">
                  <c:v>mean +/- 1 SD</c:v>
                </c:pt>
              </c:strCache>
            </c:strRef>
          </c:tx>
          <c:xVal>
            <c:numRef>
              <c:f>NullTruePlots!$W$5:$Y$5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NullTruePlots!$W$6:$Y$6</c:f>
              <c:numCache>
                <c:formatCode>General</c:formatCode>
                <c:ptCount val="3"/>
                <c:pt idx="0">
                  <c:v>46.2</c:v>
                </c:pt>
                <c:pt idx="1">
                  <c:v>46.2</c:v>
                </c:pt>
                <c:pt idx="2">
                  <c:v>46.2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NullTruePlots!$W$7</c:f>
              <c:strCache>
                <c:ptCount val="1"/>
                <c:pt idx="0">
                  <c:v>95% Confidence Interval</c:v>
                </c:pt>
              </c:strCache>
            </c:strRef>
          </c:tx>
          <c:marker>
            <c:symbol val="plus"/>
            <c:size val="7"/>
          </c:marker>
          <c:xVal>
            <c:numRef>
              <c:f>NullTruePlots!$W$8:$Y$8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NullTruePlots!$W$9:$Y$9</c:f>
              <c:numCache>
                <c:formatCode>General</c:formatCode>
                <c:ptCount val="3"/>
                <c:pt idx="0">
                  <c:v>48.3</c:v>
                </c:pt>
                <c:pt idx="1">
                  <c:v>48.3</c:v>
                </c:pt>
                <c:pt idx="2">
                  <c:v>48.3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89024"/>
        <c:axId val="210290944"/>
      </c:scatterChart>
      <c:valAx>
        <c:axId val="210289024"/>
        <c:scaling>
          <c:orientation val="minMax"/>
        </c:scaling>
        <c:delete val="0"/>
        <c:axPos val="b"/>
        <c:title>
          <c:tx>
            <c:strRef>
              <c:f>NullTruePlots!$B$14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290944"/>
        <c:crosses val="autoZero"/>
        <c:crossBetween val="midCat"/>
      </c:valAx>
      <c:valAx>
        <c:axId val="210290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Dotplot Count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28902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NullFalsePlots!$N$14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NullFalsePlots!$L$15:$L$27</c:f>
              <c:strCache>
                <c:ptCount val="13"/>
                <c:pt idx="0">
                  <c:v>&lt;0.1</c:v>
                </c:pt>
                <c:pt idx="1">
                  <c:v>0.1 to &lt;0.2</c:v>
                </c:pt>
                <c:pt idx="2">
                  <c:v>0.2 to &lt;0.3</c:v>
                </c:pt>
                <c:pt idx="3">
                  <c:v>0.3 to &lt;0.4</c:v>
                </c:pt>
                <c:pt idx="4">
                  <c:v>0.4 to &lt;0.5</c:v>
                </c:pt>
                <c:pt idx="5">
                  <c:v>0.5 to &lt;0.6</c:v>
                </c:pt>
                <c:pt idx="6">
                  <c:v>0.6 to &lt;0.7</c:v>
                </c:pt>
                <c:pt idx="7">
                  <c:v>0.7 to &lt;0.8</c:v>
                </c:pt>
                <c:pt idx="8">
                  <c:v>0.8 to &lt;0.9</c:v>
                </c:pt>
                <c:pt idx="9">
                  <c:v>0.9 to &lt;1</c:v>
                </c:pt>
                <c:pt idx="10">
                  <c:v>1 to &lt;1.1</c:v>
                </c:pt>
                <c:pt idx="11">
                  <c:v>1.1 to &lt;1.2</c:v>
                </c:pt>
                <c:pt idx="12">
                  <c:v>1.2 to &lt;1.3</c:v>
                </c:pt>
              </c:strCache>
            </c:strRef>
          </c:cat>
          <c:val>
            <c:numRef>
              <c:f>NullFalsePlots!$N$15:$N$27</c:f>
              <c:numCache>
                <c:formatCode>General</c:formatCode>
                <c:ptCount val="13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5873920"/>
        <c:axId val="485978496"/>
      </c:barChart>
      <c:catAx>
        <c:axId val="485873920"/>
        <c:scaling>
          <c:orientation val="minMax"/>
        </c:scaling>
        <c:delete val="0"/>
        <c:axPos val="b"/>
        <c:title>
          <c:tx>
            <c:strRef>
              <c:f>NullFalsePlots!$B$14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5978496"/>
        <c:crosses val="autoZero"/>
        <c:auto val="1"/>
        <c:lblAlgn val="ctr"/>
        <c:lblOffset val="100"/>
        <c:noMultiLvlLbl val="0"/>
      </c:catAx>
      <c:valAx>
        <c:axId val="485978496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587392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NullFalsePlots!$P$14</c:f>
              <c:strCache>
                <c:ptCount val="1"/>
                <c:pt idx="0">
                  <c:v>Cumulative Relative Frequency</c:v>
                </c:pt>
              </c:strCache>
            </c:strRef>
          </c:tx>
          <c:xVal>
            <c:numRef>
              <c:f>NullFalsePlots!$K$15:$K$27</c:f>
              <c:numCache>
                <c:formatCode>General</c:formatCode>
                <c:ptCount val="13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</c:numCache>
            </c:numRef>
          </c:xVal>
          <c:yVal>
            <c:numRef>
              <c:f>NullFalsePlots!$P$15:$P$27</c:f>
              <c:numCache>
                <c:formatCode>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03456"/>
        <c:axId val="486005376"/>
      </c:scatterChart>
      <c:valAx>
        <c:axId val="486003456"/>
        <c:scaling>
          <c:orientation val="minMax"/>
        </c:scaling>
        <c:delete val="0"/>
        <c:axPos val="b"/>
        <c:title>
          <c:tx>
            <c:strRef>
              <c:f>NullFalsePlots!$B$14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6005376"/>
        <c:crosses val="autoZero"/>
        <c:crossBetween val="midCat"/>
      </c:valAx>
      <c:valAx>
        <c:axId val="486005376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600345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Q-Q 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NullFalsePlots!$G$14</c:f>
              <c:strCache>
                <c:ptCount val="1"/>
                <c:pt idx="0">
                  <c:v>Ordered Enter Data Name Here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4511592151700632"/>
                  <c:y val="-2.813684747739865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NullFalsePlots!$F$15:$F$32000</c:f>
              <c:numCache>
                <c:formatCode>0.0000</c:formatCode>
                <c:ptCount val="31986"/>
                <c:pt idx="0">
                  <c:v>-2.2601889913293749</c:v>
                </c:pt>
                <c:pt idx="1">
                  <c:v>-1.8027430907391901</c:v>
                </c:pt>
                <c:pt idx="2">
                  <c:v>-1.5587835495029949</c:v>
                </c:pt>
                <c:pt idx="3">
                  <c:v>-1.3829941271006392</c:v>
                </c:pt>
                <c:pt idx="4">
                  <c:v>-1.2418667918433208</c:v>
                </c:pt>
                <c:pt idx="5">
                  <c:v>-1.1219004674623532</c:v>
                </c:pt>
                <c:pt idx="6">
                  <c:v>-1.0162217327405552</c:v>
                </c:pt>
                <c:pt idx="7">
                  <c:v>-0.9208229763683794</c:v>
                </c:pt>
                <c:pt idx="8">
                  <c:v>-0.83314686607960942</c:v>
                </c:pt>
                <c:pt idx="9">
                  <c:v>-0.75145154384900514</c:v>
                </c:pt>
                <c:pt idx="10">
                  <c:v>-0.67448975019608193</c:v>
                </c:pt>
                <c:pt idx="11">
                  <c:v>-0.60133174837062486</c:v>
                </c:pt>
                <c:pt idx="12">
                  <c:v>-0.53126075736357459</c:v>
                </c:pt>
                <c:pt idx="13">
                  <c:v>-0.46370775145717902</c:v>
                </c:pt>
                <c:pt idx="14">
                  <c:v>-0.39820892113366041</c:v>
                </c:pt>
                <c:pt idx="15">
                  <c:v>-0.33437680758881422</c:v>
                </c:pt>
                <c:pt idx="16">
                  <c:v>-0.27188000539926088</c:v>
                </c:pt>
                <c:pt idx="17">
                  <c:v>-0.21042839424792467</c:v>
                </c:pt>
                <c:pt idx="18">
                  <c:v>-0.14976201244462692</c:v>
                </c:pt>
                <c:pt idx="19">
                  <c:v>-8.9642351075762544E-2</c:v>
                </c:pt>
                <c:pt idx="20">
                  <c:v>-2.984524291923956E-2</c:v>
                </c:pt>
                <c:pt idx="21">
                  <c:v>2.9845242919239425E-2</c:v>
                </c:pt>
                <c:pt idx="22">
                  <c:v>8.9642351075762544E-2</c:v>
                </c:pt>
                <c:pt idx="23">
                  <c:v>0.14976201244462692</c:v>
                </c:pt>
                <c:pt idx="24">
                  <c:v>0.21042839424792484</c:v>
                </c:pt>
                <c:pt idx="25">
                  <c:v>0.27188000539926077</c:v>
                </c:pt>
                <c:pt idx="26">
                  <c:v>0.33437680758881422</c:v>
                </c:pt>
                <c:pt idx="27">
                  <c:v>0.39820892113366041</c:v>
                </c:pt>
                <c:pt idx="28">
                  <c:v>0.46370775145717918</c:v>
                </c:pt>
                <c:pt idx="29">
                  <c:v>0.53126075736357437</c:v>
                </c:pt>
                <c:pt idx="30">
                  <c:v>0.60133174837062486</c:v>
                </c:pt>
                <c:pt idx="31">
                  <c:v>0.67448975019608193</c:v>
                </c:pt>
                <c:pt idx="32">
                  <c:v>0.75145154384900514</c:v>
                </c:pt>
                <c:pt idx="33">
                  <c:v>0.83314686607960964</c:v>
                </c:pt>
                <c:pt idx="34">
                  <c:v>0.9208229763683794</c:v>
                </c:pt>
                <c:pt idx="35">
                  <c:v>1.0162217327405552</c:v>
                </c:pt>
                <c:pt idx="36">
                  <c:v>1.1219004674623532</c:v>
                </c:pt>
                <c:pt idx="37">
                  <c:v>1.2418667918433208</c:v>
                </c:pt>
                <c:pt idx="38">
                  <c:v>1.3829941271006372</c:v>
                </c:pt>
                <c:pt idx="39">
                  <c:v>1.5587835495029949</c:v>
                </c:pt>
                <c:pt idx="40">
                  <c:v>1.8027430907391906</c:v>
                </c:pt>
                <c:pt idx="41">
                  <c:v>2.2601889913293762</c:v>
                </c:pt>
              </c:numCache>
            </c:numRef>
          </c:xVal>
          <c:yVal>
            <c:numRef>
              <c:f>NullFalsePlots!$G$15:$G$32000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580608"/>
        <c:axId val="486582528"/>
      </c:scatterChart>
      <c:valAx>
        <c:axId val="48658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Normal Score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6582528"/>
        <c:crosses val="autoZero"/>
        <c:crossBetween val="midCat"/>
      </c:valAx>
      <c:valAx>
        <c:axId val="486582528"/>
        <c:scaling>
          <c:orientation val="minMax"/>
        </c:scaling>
        <c:delete val="0"/>
        <c:axPos val="l"/>
        <c:majorGridlines/>
        <c:title>
          <c:tx>
            <c:strRef>
              <c:f>NullFalsePlots!$G$14</c:f>
              <c:strCache>
                <c:ptCount val="1"/>
                <c:pt idx="0">
                  <c:v>Ordered 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65806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Empirical CDF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NullFalsePlots!$G$14</c:f>
              <c:strCache>
                <c:ptCount val="1"/>
                <c:pt idx="0">
                  <c:v>Ordered Enter Data Name Here</c:v>
                </c:pt>
              </c:strCache>
            </c:strRef>
          </c:tx>
          <c:xVal>
            <c:numRef>
              <c:f>NullFalsePlots!$G$15:$G$32000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NullFalsePlots!$D$15:$D$32000</c:f>
              <c:numCache>
                <c:formatCode>General</c:formatCode>
                <c:ptCount val="31986"/>
                <c:pt idx="0">
                  <c:v>1.1904761904761904E-2</c:v>
                </c:pt>
                <c:pt idx="1">
                  <c:v>3.5714285714285712E-2</c:v>
                </c:pt>
                <c:pt idx="2">
                  <c:v>5.9523809523809521E-2</c:v>
                </c:pt>
                <c:pt idx="3">
                  <c:v>8.3333333333333329E-2</c:v>
                </c:pt>
                <c:pt idx="4">
                  <c:v>0.10714285714285714</c:v>
                </c:pt>
                <c:pt idx="5">
                  <c:v>0.13095238095238096</c:v>
                </c:pt>
                <c:pt idx="6">
                  <c:v>0.15476190476190477</c:v>
                </c:pt>
                <c:pt idx="7">
                  <c:v>0.17857142857142858</c:v>
                </c:pt>
                <c:pt idx="8">
                  <c:v>0.20238095238095238</c:v>
                </c:pt>
                <c:pt idx="9">
                  <c:v>0.22619047619047619</c:v>
                </c:pt>
                <c:pt idx="10">
                  <c:v>0.25</c:v>
                </c:pt>
                <c:pt idx="11">
                  <c:v>0.27380952380952384</c:v>
                </c:pt>
                <c:pt idx="12">
                  <c:v>0.29761904761904762</c:v>
                </c:pt>
                <c:pt idx="13">
                  <c:v>0.32142857142857145</c:v>
                </c:pt>
                <c:pt idx="14">
                  <c:v>0.34523809523809523</c:v>
                </c:pt>
                <c:pt idx="15">
                  <c:v>0.36904761904761907</c:v>
                </c:pt>
                <c:pt idx="16">
                  <c:v>0.39285714285714285</c:v>
                </c:pt>
                <c:pt idx="17">
                  <c:v>0.41666666666666669</c:v>
                </c:pt>
                <c:pt idx="18">
                  <c:v>0.44047619047619047</c:v>
                </c:pt>
                <c:pt idx="19">
                  <c:v>0.4642857142857143</c:v>
                </c:pt>
                <c:pt idx="20">
                  <c:v>0.48809523809523808</c:v>
                </c:pt>
                <c:pt idx="21">
                  <c:v>0.51190476190476186</c:v>
                </c:pt>
                <c:pt idx="22">
                  <c:v>0.5357142857142857</c:v>
                </c:pt>
                <c:pt idx="23">
                  <c:v>0.55952380952380953</c:v>
                </c:pt>
                <c:pt idx="24">
                  <c:v>0.58333333333333337</c:v>
                </c:pt>
                <c:pt idx="25">
                  <c:v>0.6071428571428571</c:v>
                </c:pt>
                <c:pt idx="26">
                  <c:v>0.63095238095238093</c:v>
                </c:pt>
                <c:pt idx="27">
                  <c:v>0.65476190476190477</c:v>
                </c:pt>
                <c:pt idx="28">
                  <c:v>0.6785714285714286</c:v>
                </c:pt>
                <c:pt idx="29">
                  <c:v>0.70238095238095233</c:v>
                </c:pt>
                <c:pt idx="30">
                  <c:v>0.72619047619047616</c:v>
                </c:pt>
                <c:pt idx="31">
                  <c:v>0.75</c:v>
                </c:pt>
                <c:pt idx="32">
                  <c:v>0.77380952380952384</c:v>
                </c:pt>
                <c:pt idx="33">
                  <c:v>0.79761904761904767</c:v>
                </c:pt>
                <c:pt idx="34">
                  <c:v>0.8214285714285714</c:v>
                </c:pt>
                <c:pt idx="35">
                  <c:v>0.84523809523809523</c:v>
                </c:pt>
                <c:pt idx="36">
                  <c:v>0.86904761904761907</c:v>
                </c:pt>
                <c:pt idx="37">
                  <c:v>0.8928571428571429</c:v>
                </c:pt>
                <c:pt idx="38">
                  <c:v>0.91666666666666663</c:v>
                </c:pt>
                <c:pt idx="39">
                  <c:v>0.94047619047619047</c:v>
                </c:pt>
                <c:pt idx="40">
                  <c:v>0.9642857142857143</c:v>
                </c:pt>
                <c:pt idx="41">
                  <c:v>0.98809523809523814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263424"/>
        <c:axId val="486601472"/>
      </c:scatterChart>
      <c:valAx>
        <c:axId val="486263424"/>
        <c:scaling>
          <c:orientation val="minMax"/>
        </c:scaling>
        <c:delete val="0"/>
        <c:axPos val="b"/>
        <c:title>
          <c:tx>
            <c:strRef>
              <c:f>NullFalsePlots!$B$14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6601472"/>
        <c:crosses val="autoZero"/>
        <c:crossBetween val="midCat"/>
      </c:valAx>
      <c:valAx>
        <c:axId val="486601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Relative Rank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626342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Empirical Survival = 1 - Empirical CDF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NullFalsePlots!$G$14</c:f>
              <c:strCache>
                <c:ptCount val="1"/>
                <c:pt idx="0">
                  <c:v>Ordered Enter Data Name Here</c:v>
                </c:pt>
              </c:strCache>
            </c:strRef>
          </c:tx>
          <c:xVal>
            <c:numRef>
              <c:f>NullFalsePlots!$G$15:$G$32000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NullFalsePlots!$E$15:$E$32000</c:f>
              <c:numCache>
                <c:formatCode>General</c:formatCode>
                <c:ptCount val="31986"/>
                <c:pt idx="0">
                  <c:v>0.98809523809523814</c:v>
                </c:pt>
                <c:pt idx="1">
                  <c:v>0.9642857142857143</c:v>
                </c:pt>
                <c:pt idx="2">
                  <c:v>0.94047619047619047</c:v>
                </c:pt>
                <c:pt idx="3">
                  <c:v>0.91666666666666663</c:v>
                </c:pt>
                <c:pt idx="4">
                  <c:v>0.8928571428571429</c:v>
                </c:pt>
                <c:pt idx="5">
                  <c:v>0.86904761904761907</c:v>
                </c:pt>
                <c:pt idx="6">
                  <c:v>0.84523809523809523</c:v>
                </c:pt>
                <c:pt idx="7">
                  <c:v>0.8214285714285714</c:v>
                </c:pt>
                <c:pt idx="8">
                  <c:v>0.79761904761904767</c:v>
                </c:pt>
                <c:pt idx="9">
                  <c:v>0.77380952380952384</c:v>
                </c:pt>
                <c:pt idx="10">
                  <c:v>0.75</c:v>
                </c:pt>
                <c:pt idx="11">
                  <c:v>0.72619047619047616</c:v>
                </c:pt>
                <c:pt idx="12">
                  <c:v>0.70238095238095233</c:v>
                </c:pt>
                <c:pt idx="13">
                  <c:v>0.6785714285714286</c:v>
                </c:pt>
                <c:pt idx="14">
                  <c:v>0.65476190476190477</c:v>
                </c:pt>
                <c:pt idx="15">
                  <c:v>0.63095238095238093</c:v>
                </c:pt>
                <c:pt idx="16">
                  <c:v>0.60714285714285721</c:v>
                </c:pt>
                <c:pt idx="17">
                  <c:v>0.58333333333333326</c:v>
                </c:pt>
                <c:pt idx="18">
                  <c:v>0.55952380952380953</c:v>
                </c:pt>
                <c:pt idx="19">
                  <c:v>0.5357142857142857</c:v>
                </c:pt>
                <c:pt idx="20">
                  <c:v>0.51190476190476186</c:v>
                </c:pt>
                <c:pt idx="21">
                  <c:v>0.48809523809523814</c:v>
                </c:pt>
                <c:pt idx="22">
                  <c:v>0.4642857142857143</c:v>
                </c:pt>
                <c:pt idx="23">
                  <c:v>0.44047619047619047</c:v>
                </c:pt>
                <c:pt idx="24">
                  <c:v>0.41666666666666663</c:v>
                </c:pt>
                <c:pt idx="25">
                  <c:v>0.3928571428571429</c:v>
                </c:pt>
                <c:pt idx="26">
                  <c:v>0.36904761904761907</c:v>
                </c:pt>
                <c:pt idx="27">
                  <c:v>0.34523809523809523</c:v>
                </c:pt>
                <c:pt idx="28">
                  <c:v>0.3214285714285714</c:v>
                </c:pt>
                <c:pt idx="29">
                  <c:v>0.29761904761904767</c:v>
                </c:pt>
                <c:pt idx="30">
                  <c:v>0.27380952380952384</c:v>
                </c:pt>
                <c:pt idx="31">
                  <c:v>0.25</c:v>
                </c:pt>
                <c:pt idx="32">
                  <c:v>0.22619047619047616</c:v>
                </c:pt>
                <c:pt idx="33">
                  <c:v>0.20238095238095233</c:v>
                </c:pt>
                <c:pt idx="34">
                  <c:v>0.1785714285714286</c:v>
                </c:pt>
                <c:pt idx="35">
                  <c:v>0.15476190476190477</c:v>
                </c:pt>
                <c:pt idx="36">
                  <c:v>0.13095238095238093</c:v>
                </c:pt>
                <c:pt idx="37">
                  <c:v>0.1071428571428571</c:v>
                </c:pt>
                <c:pt idx="38">
                  <c:v>8.333333333333337E-2</c:v>
                </c:pt>
                <c:pt idx="39">
                  <c:v>5.9523809523809534E-2</c:v>
                </c:pt>
                <c:pt idx="40">
                  <c:v>3.5714285714285698E-2</c:v>
                </c:pt>
                <c:pt idx="41">
                  <c:v>1.1904761904761862E-2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260352"/>
        <c:axId val="488262272"/>
      </c:scatterChart>
      <c:valAx>
        <c:axId val="488260352"/>
        <c:scaling>
          <c:orientation val="minMax"/>
        </c:scaling>
        <c:delete val="0"/>
        <c:axPos val="b"/>
        <c:title>
          <c:tx>
            <c:strRef>
              <c:f>NullFalsePlots!$B$14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8262272"/>
        <c:crosses val="autoZero"/>
        <c:crossBetween val="midCat"/>
      </c:valAx>
      <c:valAx>
        <c:axId val="488262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Empirical Survival Curve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826035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Run Sequence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NullFalsePlots!$B$14</c:f>
              <c:strCache>
                <c:ptCount val="1"/>
                <c:pt idx="0">
                  <c:v>Enter Data Name Here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0.45800121752153561"/>
                  <c:y val="-0.1733242198891805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NullFalsePlots!$C$15:$C$32000</c:f>
              <c:numCache>
                <c:formatCode>General</c:formatCode>
                <c:ptCount val="319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NullFalsePlots!$B$15:$B$32000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823744"/>
        <c:axId val="497825664"/>
      </c:scatterChart>
      <c:valAx>
        <c:axId val="4978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7825664"/>
        <c:crosses val="autoZero"/>
        <c:crossBetween val="midCat"/>
      </c:valAx>
      <c:valAx>
        <c:axId val="497825664"/>
        <c:scaling>
          <c:orientation val="minMax"/>
        </c:scaling>
        <c:delete val="0"/>
        <c:axPos val="l"/>
        <c:majorGridlines/>
        <c:title>
          <c:tx>
            <c:strRef>
              <c:f>NullFalsePlots!$B$14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782374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Lag-1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NullFalsePlots!$B$14</c:f>
              <c:strCache>
                <c:ptCount val="1"/>
                <c:pt idx="0">
                  <c:v>Enter Data Name Here</c:v>
                </c:pt>
              </c:strCache>
            </c:strRef>
          </c:tx>
          <c:spPr>
            <a:ln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63673143953066"/>
                  <c:y val="-0.3532465733449985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NullFalsePlots!$B$15:$B$32000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NullFalsePlots!$B$16:$B$32001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858624"/>
        <c:axId val="498746112"/>
      </c:scatterChart>
      <c:valAx>
        <c:axId val="49885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#n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8746112"/>
        <c:crosses val="autoZero"/>
        <c:crossBetween val="midCat"/>
      </c:valAx>
      <c:valAx>
        <c:axId val="498746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#(n+1)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885862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NullTruePlots!$N$14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NullTruePlots!$L$15:$L$27</c:f>
              <c:strCache>
                <c:ptCount val="13"/>
                <c:pt idx="0">
                  <c:v>&lt;0.1</c:v>
                </c:pt>
                <c:pt idx="1">
                  <c:v>0.1 to &lt;0.2</c:v>
                </c:pt>
                <c:pt idx="2">
                  <c:v>0.2 to &lt;0.3</c:v>
                </c:pt>
                <c:pt idx="3">
                  <c:v>0.3 to &lt;0.4</c:v>
                </c:pt>
                <c:pt idx="4">
                  <c:v>0.4 to &lt;0.5</c:v>
                </c:pt>
                <c:pt idx="5">
                  <c:v>0.5 to &lt;0.6</c:v>
                </c:pt>
                <c:pt idx="6">
                  <c:v>0.6 to &lt;0.7</c:v>
                </c:pt>
                <c:pt idx="7">
                  <c:v>0.7 to &lt;0.8</c:v>
                </c:pt>
                <c:pt idx="8">
                  <c:v>0.8 to &lt;0.9</c:v>
                </c:pt>
                <c:pt idx="9">
                  <c:v>0.9 to &lt;1</c:v>
                </c:pt>
                <c:pt idx="10">
                  <c:v>1 to &lt;1.1</c:v>
                </c:pt>
                <c:pt idx="11">
                  <c:v>1.1 to &lt;1.2</c:v>
                </c:pt>
                <c:pt idx="12">
                  <c:v>1.2 to &lt;1.3</c:v>
                </c:pt>
              </c:strCache>
            </c:strRef>
          </c:cat>
          <c:val>
            <c:numRef>
              <c:f>NullTruePlots!$N$15:$N$27</c:f>
              <c:numCache>
                <c:formatCode>General</c:formatCode>
                <c:ptCount val="13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0262656"/>
        <c:axId val="453526272"/>
      </c:barChart>
      <c:catAx>
        <c:axId val="210262656"/>
        <c:scaling>
          <c:orientation val="minMax"/>
        </c:scaling>
        <c:delete val="0"/>
        <c:axPos val="b"/>
        <c:title>
          <c:tx>
            <c:strRef>
              <c:f>NullTruePlots!$B$14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3526272"/>
        <c:crosses val="autoZero"/>
        <c:auto val="1"/>
        <c:lblAlgn val="ctr"/>
        <c:lblOffset val="100"/>
        <c:noMultiLvlLbl val="0"/>
      </c:catAx>
      <c:valAx>
        <c:axId val="453526272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2626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NullTruePlots!$P$14</c:f>
              <c:strCache>
                <c:ptCount val="1"/>
                <c:pt idx="0">
                  <c:v>Cumulative Relative Frequency</c:v>
                </c:pt>
              </c:strCache>
            </c:strRef>
          </c:tx>
          <c:xVal>
            <c:numRef>
              <c:f>NullTruePlots!$K$15:$K$27</c:f>
              <c:numCache>
                <c:formatCode>General</c:formatCode>
                <c:ptCount val="13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</c:numCache>
            </c:numRef>
          </c:xVal>
          <c:yVal>
            <c:numRef>
              <c:f>NullTruePlots!$P$15:$P$27</c:f>
              <c:numCache>
                <c:formatCode>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534848"/>
        <c:axId val="453536768"/>
      </c:scatterChart>
      <c:valAx>
        <c:axId val="453534848"/>
        <c:scaling>
          <c:orientation val="minMax"/>
        </c:scaling>
        <c:delete val="0"/>
        <c:axPos val="b"/>
        <c:title>
          <c:tx>
            <c:strRef>
              <c:f>NullTruePlots!$B$14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3536768"/>
        <c:crosses val="autoZero"/>
        <c:crossBetween val="midCat"/>
      </c:valAx>
      <c:valAx>
        <c:axId val="453536768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353484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Q-Q 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NullTruePlots!$G$14</c:f>
              <c:strCache>
                <c:ptCount val="1"/>
                <c:pt idx="0">
                  <c:v>Ordered Enter Data Name Here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4511592151700632"/>
                  <c:y val="-2.813684747739865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NullTruePlots!$F$15:$F$32000</c:f>
              <c:numCache>
                <c:formatCode>0.0000</c:formatCode>
                <c:ptCount val="31986"/>
                <c:pt idx="0">
                  <c:v>-2.2601889913293749</c:v>
                </c:pt>
                <c:pt idx="1">
                  <c:v>-1.8027430907391901</c:v>
                </c:pt>
                <c:pt idx="2">
                  <c:v>-1.5587835495029949</c:v>
                </c:pt>
                <c:pt idx="3">
                  <c:v>-1.3829941271006392</c:v>
                </c:pt>
                <c:pt idx="4">
                  <c:v>-1.2418667918433208</c:v>
                </c:pt>
                <c:pt idx="5">
                  <c:v>-1.1219004674623532</c:v>
                </c:pt>
                <c:pt idx="6">
                  <c:v>-1.0162217327405552</c:v>
                </c:pt>
                <c:pt idx="7">
                  <c:v>-0.9208229763683794</c:v>
                </c:pt>
                <c:pt idx="8">
                  <c:v>-0.83314686607960942</c:v>
                </c:pt>
                <c:pt idx="9">
                  <c:v>-0.75145154384900514</c:v>
                </c:pt>
                <c:pt idx="10">
                  <c:v>-0.67448975019608193</c:v>
                </c:pt>
                <c:pt idx="11">
                  <c:v>-0.60133174837062486</c:v>
                </c:pt>
                <c:pt idx="12">
                  <c:v>-0.53126075736357459</c:v>
                </c:pt>
                <c:pt idx="13">
                  <c:v>-0.46370775145717902</c:v>
                </c:pt>
                <c:pt idx="14">
                  <c:v>-0.39820892113366041</c:v>
                </c:pt>
                <c:pt idx="15">
                  <c:v>-0.33437680758881422</c:v>
                </c:pt>
                <c:pt idx="16">
                  <c:v>-0.27188000539926088</c:v>
                </c:pt>
                <c:pt idx="17">
                  <c:v>-0.21042839424792467</c:v>
                </c:pt>
                <c:pt idx="18">
                  <c:v>-0.14976201244462692</c:v>
                </c:pt>
                <c:pt idx="19">
                  <c:v>-8.9642351075762544E-2</c:v>
                </c:pt>
                <c:pt idx="20">
                  <c:v>-2.984524291923956E-2</c:v>
                </c:pt>
                <c:pt idx="21">
                  <c:v>2.9845242919239425E-2</c:v>
                </c:pt>
                <c:pt idx="22">
                  <c:v>8.9642351075762544E-2</c:v>
                </c:pt>
                <c:pt idx="23">
                  <c:v>0.14976201244462692</c:v>
                </c:pt>
                <c:pt idx="24">
                  <c:v>0.21042839424792484</c:v>
                </c:pt>
                <c:pt idx="25">
                  <c:v>0.27188000539926077</c:v>
                </c:pt>
                <c:pt idx="26">
                  <c:v>0.33437680758881422</c:v>
                </c:pt>
                <c:pt idx="27">
                  <c:v>0.39820892113366041</c:v>
                </c:pt>
                <c:pt idx="28">
                  <c:v>0.46370775145717918</c:v>
                </c:pt>
                <c:pt idx="29">
                  <c:v>0.53126075736357437</c:v>
                </c:pt>
                <c:pt idx="30">
                  <c:v>0.60133174837062486</c:v>
                </c:pt>
                <c:pt idx="31">
                  <c:v>0.67448975019608193</c:v>
                </c:pt>
                <c:pt idx="32">
                  <c:v>0.75145154384900514</c:v>
                </c:pt>
                <c:pt idx="33">
                  <c:v>0.83314686607960964</c:v>
                </c:pt>
                <c:pt idx="34">
                  <c:v>0.9208229763683794</c:v>
                </c:pt>
                <c:pt idx="35">
                  <c:v>1.0162217327405552</c:v>
                </c:pt>
                <c:pt idx="36">
                  <c:v>1.1219004674623532</c:v>
                </c:pt>
                <c:pt idx="37">
                  <c:v>1.2418667918433208</c:v>
                </c:pt>
                <c:pt idx="38">
                  <c:v>1.3829941271006372</c:v>
                </c:pt>
                <c:pt idx="39">
                  <c:v>1.5587835495029949</c:v>
                </c:pt>
                <c:pt idx="40">
                  <c:v>1.8027430907391906</c:v>
                </c:pt>
                <c:pt idx="41">
                  <c:v>2.2601889913293762</c:v>
                </c:pt>
              </c:numCache>
            </c:numRef>
          </c:xVal>
          <c:yVal>
            <c:numRef>
              <c:f>NullTruePlots!$G$15:$G$32000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823872"/>
        <c:axId val="469825792"/>
      </c:scatterChart>
      <c:valAx>
        <c:axId val="46982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Normal Score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9825792"/>
        <c:crosses val="autoZero"/>
        <c:crossBetween val="midCat"/>
      </c:valAx>
      <c:valAx>
        <c:axId val="469825792"/>
        <c:scaling>
          <c:orientation val="minMax"/>
        </c:scaling>
        <c:delete val="0"/>
        <c:axPos val="l"/>
        <c:majorGridlines/>
        <c:title>
          <c:tx>
            <c:strRef>
              <c:f>NullTruePlots!$G$14</c:f>
              <c:strCache>
                <c:ptCount val="1"/>
                <c:pt idx="0">
                  <c:v>Ordered 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982387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Empirical CDF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NullTruePlots!$G$14</c:f>
              <c:strCache>
                <c:ptCount val="1"/>
                <c:pt idx="0">
                  <c:v>Ordered Enter Data Name Here</c:v>
                </c:pt>
              </c:strCache>
            </c:strRef>
          </c:tx>
          <c:xVal>
            <c:numRef>
              <c:f>NullTruePlots!$G$15:$G$32000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NullTruePlots!$D$15:$D$32000</c:f>
              <c:numCache>
                <c:formatCode>General</c:formatCode>
                <c:ptCount val="31986"/>
                <c:pt idx="0">
                  <c:v>1.1904761904761904E-2</c:v>
                </c:pt>
                <c:pt idx="1">
                  <c:v>3.5714285714285712E-2</c:v>
                </c:pt>
                <c:pt idx="2">
                  <c:v>5.9523809523809521E-2</c:v>
                </c:pt>
                <c:pt idx="3">
                  <c:v>8.3333333333333329E-2</c:v>
                </c:pt>
                <c:pt idx="4">
                  <c:v>0.10714285714285714</c:v>
                </c:pt>
                <c:pt idx="5">
                  <c:v>0.13095238095238096</c:v>
                </c:pt>
                <c:pt idx="6">
                  <c:v>0.15476190476190477</c:v>
                </c:pt>
                <c:pt idx="7">
                  <c:v>0.17857142857142858</c:v>
                </c:pt>
                <c:pt idx="8">
                  <c:v>0.20238095238095238</c:v>
                </c:pt>
                <c:pt idx="9">
                  <c:v>0.22619047619047619</c:v>
                </c:pt>
                <c:pt idx="10">
                  <c:v>0.25</c:v>
                </c:pt>
                <c:pt idx="11">
                  <c:v>0.27380952380952384</c:v>
                </c:pt>
                <c:pt idx="12">
                  <c:v>0.29761904761904762</c:v>
                </c:pt>
                <c:pt idx="13">
                  <c:v>0.32142857142857145</c:v>
                </c:pt>
                <c:pt idx="14">
                  <c:v>0.34523809523809523</c:v>
                </c:pt>
                <c:pt idx="15">
                  <c:v>0.36904761904761907</c:v>
                </c:pt>
                <c:pt idx="16">
                  <c:v>0.39285714285714285</c:v>
                </c:pt>
                <c:pt idx="17">
                  <c:v>0.41666666666666669</c:v>
                </c:pt>
                <c:pt idx="18">
                  <c:v>0.44047619047619047</c:v>
                </c:pt>
                <c:pt idx="19">
                  <c:v>0.4642857142857143</c:v>
                </c:pt>
                <c:pt idx="20">
                  <c:v>0.48809523809523808</c:v>
                </c:pt>
                <c:pt idx="21">
                  <c:v>0.51190476190476186</c:v>
                </c:pt>
                <c:pt idx="22">
                  <c:v>0.5357142857142857</c:v>
                </c:pt>
                <c:pt idx="23">
                  <c:v>0.55952380952380953</c:v>
                </c:pt>
                <c:pt idx="24">
                  <c:v>0.58333333333333337</c:v>
                </c:pt>
                <c:pt idx="25">
                  <c:v>0.6071428571428571</c:v>
                </c:pt>
                <c:pt idx="26">
                  <c:v>0.63095238095238093</c:v>
                </c:pt>
                <c:pt idx="27">
                  <c:v>0.65476190476190477</c:v>
                </c:pt>
                <c:pt idx="28">
                  <c:v>0.6785714285714286</c:v>
                </c:pt>
                <c:pt idx="29">
                  <c:v>0.70238095238095233</c:v>
                </c:pt>
                <c:pt idx="30">
                  <c:v>0.72619047619047616</c:v>
                </c:pt>
                <c:pt idx="31">
                  <c:v>0.75</c:v>
                </c:pt>
                <c:pt idx="32">
                  <c:v>0.77380952380952384</c:v>
                </c:pt>
                <c:pt idx="33">
                  <c:v>0.79761904761904767</c:v>
                </c:pt>
                <c:pt idx="34">
                  <c:v>0.8214285714285714</c:v>
                </c:pt>
                <c:pt idx="35">
                  <c:v>0.84523809523809523</c:v>
                </c:pt>
                <c:pt idx="36">
                  <c:v>0.86904761904761907</c:v>
                </c:pt>
                <c:pt idx="37">
                  <c:v>0.8928571428571429</c:v>
                </c:pt>
                <c:pt idx="38">
                  <c:v>0.91666666666666663</c:v>
                </c:pt>
                <c:pt idx="39">
                  <c:v>0.94047619047619047</c:v>
                </c:pt>
                <c:pt idx="40">
                  <c:v>0.9642857142857143</c:v>
                </c:pt>
                <c:pt idx="41">
                  <c:v>0.98809523809523814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52288"/>
        <c:axId val="210240256"/>
      </c:scatterChart>
      <c:valAx>
        <c:axId val="189852288"/>
        <c:scaling>
          <c:orientation val="minMax"/>
        </c:scaling>
        <c:delete val="0"/>
        <c:axPos val="b"/>
        <c:title>
          <c:tx>
            <c:strRef>
              <c:f>NullTruePlots!$B$14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240256"/>
        <c:crosses val="autoZero"/>
        <c:crossBetween val="midCat"/>
      </c:valAx>
      <c:valAx>
        <c:axId val="210240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Relative Rank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985228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Empirical Survival = 1 - Empirical CDF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NullTruePlots!$G$14</c:f>
              <c:strCache>
                <c:ptCount val="1"/>
                <c:pt idx="0">
                  <c:v>Ordered Enter Data Name Here</c:v>
                </c:pt>
              </c:strCache>
            </c:strRef>
          </c:tx>
          <c:xVal>
            <c:numRef>
              <c:f>NullTruePlots!$G$15:$G$32000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NullTruePlots!$E$15:$E$32000</c:f>
              <c:numCache>
                <c:formatCode>General</c:formatCode>
                <c:ptCount val="31986"/>
                <c:pt idx="0">
                  <c:v>0.98809523809523814</c:v>
                </c:pt>
                <c:pt idx="1">
                  <c:v>0.9642857142857143</c:v>
                </c:pt>
                <c:pt idx="2">
                  <c:v>0.94047619047619047</c:v>
                </c:pt>
                <c:pt idx="3">
                  <c:v>0.91666666666666663</c:v>
                </c:pt>
                <c:pt idx="4">
                  <c:v>0.8928571428571429</c:v>
                </c:pt>
                <c:pt idx="5">
                  <c:v>0.86904761904761907</c:v>
                </c:pt>
                <c:pt idx="6">
                  <c:v>0.84523809523809523</c:v>
                </c:pt>
                <c:pt idx="7">
                  <c:v>0.8214285714285714</c:v>
                </c:pt>
                <c:pt idx="8">
                  <c:v>0.79761904761904767</c:v>
                </c:pt>
                <c:pt idx="9">
                  <c:v>0.77380952380952384</c:v>
                </c:pt>
                <c:pt idx="10">
                  <c:v>0.75</c:v>
                </c:pt>
                <c:pt idx="11">
                  <c:v>0.72619047619047616</c:v>
                </c:pt>
                <c:pt idx="12">
                  <c:v>0.70238095238095233</c:v>
                </c:pt>
                <c:pt idx="13">
                  <c:v>0.6785714285714286</c:v>
                </c:pt>
                <c:pt idx="14">
                  <c:v>0.65476190476190477</c:v>
                </c:pt>
                <c:pt idx="15">
                  <c:v>0.63095238095238093</c:v>
                </c:pt>
                <c:pt idx="16">
                  <c:v>0.60714285714285721</c:v>
                </c:pt>
                <c:pt idx="17">
                  <c:v>0.58333333333333326</c:v>
                </c:pt>
                <c:pt idx="18">
                  <c:v>0.55952380952380953</c:v>
                </c:pt>
                <c:pt idx="19">
                  <c:v>0.5357142857142857</c:v>
                </c:pt>
                <c:pt idx="20">
                  <c:v>0.51190476190476186</c:v>
                </c:pt>
                <c:pt idx="21">
                  <c:v>0.48809523809523814</c:v>
                </c:pt>
                <c:pt idx="22">
                  <c:v>0.4642857142857143</c:v>
                </c:pt>
                <c:pt idx="23">
                  <c:v>0.44047619047619047</c:v>
                </c:pt>
                <c:pt idx="24">
                  <c:v>0.41666666666666663</c:v>
                </c:pt>
                <c:pt idx="25">
                  <c:v>0.3928571428571429</c:v>
                </c:pt>
                <c:pt idx="26">
                  <c:v>0.36904761904761907</c:v>
                </c:pt>
                <c:pt idx="27">
                  <c:v>0.34523809523809523</c:v>
                </c:pt>
                <c:pt idx="28">
                  <c:v>0.3214285714285714</c:v>
                </c:pt>
                <c:pt idx="29">
                  <c:v>0.29761904761904767</c:v>
                </c:pt>
                <c:pt idx="30">
                  <c:v>0.27380952380952384</c:v>
                </c:pt>
                <c:pt idx="31">
                  <c:v>0.25</c:v>
                </c:pt>
                <c:pt idx="32">
                  <c:v>0.22619047619047616</c:v>
                </c:pt>
                <c:pt idx="33">
                  <c:v>0.20238095238095233</c:v>
                </c:pt>
                <c:pt idx="34">
                  <c:v>0.1785714285714286</c:v>
                </c:pt>
                <c:pt idx="35">
                  <c:v>0.15476190476190477</c:v>
                </c:pt>
                <c:pt idx="36">
                  <c:v>0.13095238095238093</c:v>
                </c:pt>
                <c:pt idx="37">
                  <c:v>0.1071428571428571</c:v>
                </c:pt>
                <c:pt idx="38">
                  <c:v>8.333333333333337E-2</c:v>
                </c:pt>
                <c:pt idx="39">
                  <c:v>5.9523809523809534E-2</c:v>
                </c:pt>
                <c:pt idx="40">
                  <c:v>3.5714285714285698E-2</c:v>
                </c:pt>
                <c:pt idx="41">
                  <c:v>1.1904761904761862E-2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96064"/>
        <c:axId val="451897984"/>
      </c:scatterChart>
      <c:valAx>
        <c:axId val="451896064"/>
        <c:scaling>
          <c:orientation val="minMax"/>
        </c:scaling>
        <c:delete val="0"/>
        <c:axPos val="b"/>
        <c:title>
          <c:tx>
            <c:strRef>
              <c:f>NullTruePlots!$B$14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1897984"/>
        <c:crosses val="autoZero"/>
        <c:crossBetween val="midCat"/>
      </c:valAx>
      <c:valAx>
        <c:axId val="451897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Empirical Survival Curve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189606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Run Sequence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NullTruePlots!$B$14</c:f>
              <c:strCache>
                <c:ptCount val="1"/>
                <c:pt idx="0">
                  <c:v>Enter Data Name Here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0.45800121752153561"/>
                  <c:y val="-0.1733242198891805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NullTruePlots!$C$15:$C$32000</c:f>
              <c:numCache>
                <c:formatCode>General</c:formatCode>
                <c:ptCount val="319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NullTruePlots!$B$15:$B$32000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346624"/>
        <c:axId val="472348544"/>
      </c:scatterChart>
      <c:valAx>
        <c:axId val="47234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2348544"/>
        <c:crosses val="autoZero"/>
        <c:crossBetween val="midCat"/>
      </c:valAx>
      <c:valAx>
        <c:axId val="472348544"/>
        <c:scaling>
          <c:orientation val="minMax"/>
        </c:scaling>
        <c:delete val="0"/>
        <c:axPos val="l"/>
        <c:majorGridlines/>
        <c:title>
          <c:tx>
            <c:strRef>
              <c:f>NullTruePlots!$B$14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234662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Lag-1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NullTruePlots!$B$14</c:f>
              <c:strCache>
                <c:ptCount val="1"/>
                <c:pt idx="0">
                  <c:v>Enter Data Name Here</c:v>
                </c:pt>
              </c:strCache>
            </c:strRef>
          </c:tx>
          <c:spPr>
            <a:ln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63673143953066"/>
                  <c:y val="-0.3532465733449985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NullTruePlots!$B$15:$B$32000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NullTruePlots!$B$16:$B$32001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35232"/>
        <c:axId val="208741504"/>
      </c:scatterChart>
      <c:valAx>
        <c:axId val="20873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#n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741504"/>
        <c:crosses val="autoZero"/>
        <c:crossBetween val="midCat"/>
      </c:valAx>
      <c:valAx>
        <c:axId val="208741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#(n+1)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73523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NullFalsePlots!$H$14</c:f>
              <c:strCache>
                <c:ptCount val="1"/>
                <c:pt idx="0">
                  <c:v>Enter Data Name Here</c:v>
                </c:pt>
              </c:strCache>
            </c:strRef>
          </c:tx>
          <c:spPr>
            <a:ln w="28575">
              <a:noFill/>
            </a:ln>
          </c:spPr>
          <c:xVal>
            <c:numRef>
              <c:f>NullFalsePlots!$G$15:$G$32000</c:f>
              <c:numCache>
                <c:formatCode>General</c:formatCode>
                <c:ptCount val="319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NullFalsePlots!$H$15:$H$32000</c:f>
              <c:numCache>
                <c:formatCode>General</c:formatCode>
                <c:ptCount val="319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NullFalsePlots!$W$1</c:f>
              <c:strCache>
                <c:ptCount val="1"/>
                <c:pt idx="0">
                  <c:v>skeletal boxplot</c:v>
                </c:pt>
              </c:strCache>
            </c:strRef>
          </c:tx>
          <c:xVal>
            <c:numRef>
              <c:f>NullFalsePlots!$W$2:$AA$2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NullFalsePlots!$W$3:$AA$3</c:f>
              <c:numCache>
                <c:formatCode>General</c:formatCode>
                <c:ptCount val="5"/>
                <c:pt idx="0">
                  <c:v>44.1</c:v>
                </c:pt>
                <c:pt idx="1">
                  <c:v>44.1</c:v>
                </c:pt>
                <c:pt idx="2">
                  <c:v>44.1</c:v>
                </c:pt>
                <c:pt idx="3">
                  <c:v>44.1</c:v>
                </c:pt>
                <c:pt idx="4">
                  <c:v>44.1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NullFalsePlots!$W$4</c:f>
              <c:strCache>
                <c:ptCount val="1"/>
                <c:pt idx="0">
                  <c:v>mean +/- 1 SD</c:v>
                </c:pt>
              </c:strCache>
            </c:strRef>
          </c:tx>
          <c:xVal>
            <c:numRef>
              <c:f>NullFalsePlots!$W$5:$Y$5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NullFalsePlots!$W$6:$Y$6</c:f>
              <c:numCache>
                <c:formatCode>General</c:formatCode>
                <c:ptCount val="3"/>
                <c:pt idx="0">
                  <c:v>46.2</c:v>
                </c:pt>
                <c:pt idx="1">
                  <c:v>46.2</c:v>
                </c:pt>
                <c:pt idx="2">
                  <c:v>46.2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NullFalsePlots!$W$7</c:f>
              <c:strCache>
                <c:ptCount val="1"/>
                <c:pt idx="0">
                  <c:v>95% Confidence Interval</c:v>
                </c:pt>
              </c:strCache>
            </c:strRef>
          </c:tx>
          <c:marker>
            <c:symbol val="plus"/>
            <c:size val="7"/>
          </c:marker>
          <c:xVal>
            <c:numRef>
              <c:f>NullFalsePlots!$W$8:$Y$8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NullFalsePlots!$W$9:$Y$9</c:f>
              <c:numCache>
                <c:formatCode>General</c:formatCode>
                <c:ptCount val="3"/>
                <c:pt idx="0">
                  <c:v>48.3</c:v>
                </c:pt>
                <c:pt idx="1">
                  <c:v>48.3</c:v>
                </c:pt>
                <c:pt idx="2">
                  <c:v>48.3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949440"/>
        <c:axId val="485951360"/>
      </c:scatterChart>
      <c:valAx>
        <c:axId val="485949440"/>
        <c:scaling>
          <c:orientation val="minMax"/>
        </c:scaling>
        <c:delete val="0"/>
        <c:axPos val="b"/>
        <c:title>
          <c:tx>
            <c:strRef>
              <c:f>NullFalsePlots!$B$14</c:f>
              <c:strCache>
                <c:ptCount val="1"/>
                <c:pt idx="0">
                  <c:v>Enter Data Name Here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5951360"/>
        <c:crosses val="autoZero"/>
        <c:crossBetween val="midCat"/>
      </c:valAx>
      <c:valAx>
        <c:axId val="485951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Dotplot Count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5949440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</xdr:row>
      <xdr:rowOff>0</xdr:rowOff>
    </xdr:from>
    <xdr:to>
      <xdr:col>23</xdr:col>
      <xdr:colOff>285750</xdr:colOff>
      <xdr:row>18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23</xdr:col>
      <xdr:colOff>304800</xdr:colOff>
      <xdr:row>33</xdr:row>
      <xdr:rowOff>76200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34</xdr:row>
      <xdr:rowOff>0</xdr:rowOff>
    </xdr:from>
    <xdr:to>
      <xdr:col>23</xdr:col>
      <xdr:colOff>304800</xdr:colOff>
      <xdr:row>48</xdr:row>
      <xdr:rowOff>76200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49</xdr:row>
      <xdr:rowOff>0</xdr:rowOff>
    </xdr:from>
    <xdr:to>
      <xdr:col>23</xdr:col>
      <xdr:colOff>333375</xdr:colOff>
      <xdr:row>63</xdr:row>
      <xdr:rowOff>76200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64</xdr:row>
      <xdr:rowOff>0</xdr:rowOff>
    </xdr:from>
    <xdr:to>
      <xdr:col>23</xdr:col>
      <xdr:colOff>333375</xdr:colOff>
      <xdr:row>78</xdr:row>
      <xdr:rowOff>76200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64</xdr:row>
      <xdr:rowOff>0</xdr:rowOff>
    </xdr:from>
    <xdr:to>
      <xdr:col>31</xdr:col>
      <xdr:colOff>333375</xdr:colOff>
      <xdr:row>78</xdr:row>
      <xdr:rowOff>76200</xdr:rowOff>
    </xdr:to>
    <xdr:graphicFrame macro="">
      <xdr:nvGraphicFramePr>
        <xdr:cNvPr id="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79</xdr:row>
      <xdr:rowOff>0</xdr:rowOff>
    </xdr:from>
    <xdr:to>
      <xdr:col>23</xdr:col>
      <xdr:colOff>352425</xdr:colOff>
      <xdr:row>93</xdr:row>
      <xdr:rowOff>76200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23</xdr:col>
      <xdr:colOff>352425</xdr:colOff>
      <xdr:row>109</xdr:row>
      <xdr:rowOff>76200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</xdr:row>
      <xdr:rowOff>0</xdr:rowOff>
    </xdr:from>
    <xdr:to>
      <xdr:col>23</xdr:col>
      <xdr:colOff>285750</xdr:colOff>
      <xdr:row>18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23</xdr:col>
      <xdr:colOff>304800</xdr:colOff>
      <xdr:row>33</xdr:row>
      <xdr:rowOff>76200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34</xdr:row>
      <xdr:rowOff>0</xdr:rowOff>
    </xdr:from>
    <xdr:to>
      <xdr:col>23</xdr:col>
      <xdr:colOff>304800</xdr:colOff>
      <xdr:row>48</xdr:row>
      <xdr:rowOff>76200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49</xdr:row>
      <xdr:rowOff>0</xdr:rowOff>
    </xdr:from>
    <xdr:to>
      <xdr:col>23</xdr:col>
      <xdr:colOff>333375</xdr:colOff>
      <xdr:row>63</xdr:row>
      <xdr:rowOff>76200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64</xdr:row>
      <xdr:rowOff>0</xdr:rowOff>
    </xdr:from>
    <xdr:to>
      <xdr:col>23</xdr:col>
      <xdr:colOff>333375</xdr:colOff>
      <xdr:row>78</xdr:row>
      <xdr:rowOff>76200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64</xdr:row>
      <xdr:rowOff>0</xdr:rowOff>
    </xdr:from>
    <xdr:to>
      <xdr:col>31</xdr:col>
      <xdr:colOff>333375</xdr:colOff>
      <xdr:row>78</xdr:row>
      <xdr:rowOff>76200</xdr:rowOff>
    </xdr:to>
    <xdr:graphicFrame macro="">
      <xdr:nvGraphicFramePr>
        <xdr:cNvPr id="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79</xdr:row>
      <xdr:rowOff>0</xdr:rowOff>
    </xdr:from>
    <xdr:to>
      <xdr:col>23</xdr:col>
      <xdr:colOff>352425</xdr:colOff>
      <xdr:row>93</xdr:row>
      <xdr:rowOff>76200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23</xdr:col>
      <xdr:colOff>352425</xdr:colOff>
      <xdr:row>109</xdr:row>
      <xdr:rowOff>76200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tplot-histogram-crf-qq-v11-sm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dataset"/>
    </sheetNames>
    <sheetDataSet>
      <sheetData sheetId="0">
        <row r="1">
          <cell r="W1" t="str">
            <v>skeletal boxplot</v>
          </cell>
        </row>
        <row r="2">
          <cell r="W2">
            <v>-1.1604709816580911</v>
          </cell>
          <cell r="X2">
            <v>-1.1942599377850412E-2</v>
          </cell>
          <cell r="Y2">
            <v>0.2816323015548724</v>
          </cell>
          <cell r="Z2">
            <v>0.87268009868700736</v>
          </cell>
          <cell r="AA2">
            <v>1.6638319310536471</v>
          </cell>
        </row>
        <row r="3">
          <cell r="W3">
            <v>1.05</v>
          </cell>
          <cell r="X3">
            <v>1.05</v>
          </cell>
          <cell r="Y3">
            <v>1.05</v>
          </cell>
          <cell r="Z3">
            <v>1.05</v>
          </cell>
          <cell r="AA3">
            <v>1.05</v>
          </cell>
        </row>
        <row r="4">
          <cell r="W4" t="str">
            <v>mean +/- 1 SD</v>
          </cell>
        </row>
        <row r="5">
          <cell r="W5">
            <v>-0.51153625888234444</v>
          </cell>
          <cell r="X5">
            <v>0.36410116350990984</v>
          </cell>
          <cell r="Y5">
            <v>1.2397385859021641</v>
          </cell>
        </row>
        <row r="6">
          <cell r="W6">
            <v>1.1000000000000001</v>
          </cell>
          <cell r="X6">
            <v>1.1000000000000001</v>
          </cell>
          <cell r="Y6">
            <v>1.1000000000000001</v>
          </cell>
        </row>
        <row r="7">
          <cell r="W7" t="str">
            <v>95% Confidence Interval</v>
          </cell>
        </row>
        <row r="8">
          <cell r="W8">
            <v>-0.26229211372474115</v>
          </cell>
          <cell r="X8">
            <v>0.36410116350990984</v>
          </cell>
          <cell r="Y8">
            <v>0.99049444074456083</v>
          </cell>
        </row>
        <row r="9">
          <cell r="W9">
            <v>1.1499999999999999</v>
          </cell>
          <cell r="X9">
            <v>1.1499999999999999</v>
          </cell>
          <cell r="Y9">
            <v>1.1499999999999999</v>
          </cell>
        </row>
        <row r="14">
          <cell r="B14" t="str">
            <v>Enter Data Name Here</v>
          </cell>
          <cell r="G14" t="str">
            <v>Ordered Enter Data Name Here</v>
          </cell>
          <cell r="H14" t="str">
            <v>Enter Data Name Here</v>
          </cell>
          <cell r="N14" t="str">
            <v>Frequency</v>
          </cell>
          <cell r="P14" t="str">
            <v>Cumulative Relative Frequency</v>
          </cell>
        </row>
        <row r="15">
          <cell r="B15">
            <v>1.6638319310536471</v>
          </cell>
          <cell r="C15">
            <v>1</v>
          </cell>
          <cell r="D15">
            <v>0.05</v>
          </cell>
          <cell r="E15">
            <v>0.95</v>
          </cell>
          <cell r="F15">
            <v>-1.6448536269514726</v>
          </cell>
          <cell r="G15">
            <v>-1.1604709816580911</v>
          </cell>
          <cell r="H15">
            <v>1</v>
          </cell>
        </row>
        <row r="16">
          <cell r="B16">
            <v>3.1794429465394812E-2</v>
          </cell>
          <cell r="C16">
            <v>2</v>
          </cell>
          <cell r="D16">
            <v>0.15</v>
          </cell>
          <cell r="E16">
            <v>0.85</v>
          </cell>
          <cell r="F16">
            <v>-1.0364333894937898</v>
          </cell>
          <cell r="G16">
            <v>-0.59512513716422122</v>
          </cell>
          <cell r="H16">
            <v>1</v>
          </cell>
        </row>
        <row r="17">
          <cell r="B17">
            <v>0.87187069379078852</v>
          </cell>
          <cell r="C17">
            <v>3</v>
          </cell>
          <cell r="D17">
            <v>0.25</v>
          </cell>
          <cell r="E17">
            <v>0.75</v>
          </cell>
          <cell r="F17">
            <v>-0.67448975019608193</v>
          </cell>
          <cell r="G17">
            <v>-2.6521608992265487E-2</v>
          </cell>
          <cell r="H17">
            <v>1</v>
          </cell>
        </row>
        <row r="18">
          <cell r="B18">
            <v>0.1086201916686354</v>
          </cell>
          <cell r="C18">
            <v>4</v>
          </cell>
          <cell r="D18">
            <v>0.35</v>
          </cell>
          <cell r="E18">
            <v>0.65</v>
          </cell>
          <cell r="F18">
            <v>-0.38532046640756784</v>
          </cell>
          <cell r="G18">
            <v>3.1794429465394812E-2</v>
          </cell>
          <cell r="H18">
            <v>1</v>
          </cell>
        </row>
        <row r="19">
          <cell r="B19">
            <v>-2.6521608992265487E-2</v>
          </cell>
          <cell r="C19">
            <v>5</v>
          </cell>
          <cell r="D19">
            <v>0.45</v>
          </cell>
          <cell r="E19">
            <v>0.55000000000000004</v>
          </cell>
          <cell r="F19">
            <v>-0.12566134685507402</v>
          </cell>
          <cell r="G19">
            <v>0.1086201916686354</v>
          </cell>
          <cell r="H19">
            <v>1</v>
          </cell>
        </row>
        <row r="20">
          <cell r="B20">
            <v>1.4194178051750206</v>
          </cell>
          <cell r="C20">
            <v>6</v>
          </cell>
          <cell r="D20">
            <v>0.55000000000000004</v>
          </cell>
          <cell r="E20">
            <v>0.44999999999999996</v>
          </cell>
          <cell r="F20">
            <v>0.12566134685507416</v>
          </cell>
          <cell r="G20">
            <v>0.45464441144110945</v>
          </cell>
          <cell r="H20">
            <v>1</v>
          </cell>
        </row>
        <row r="21">
          <cell r="B21">
            <v>-0.59512513716422122</v>
          </cell>
          <cell r="C21">
            <v>7</v>
          </cell>
          <cell r="D21">
            <v>0.65</v>
          </cell>
          <cell r="E21">
            <v>0.35</v>
          </cell>
          <cell r="F21">
            <v>0.38532046640756784</v>
          </cell>
          <cell r="G21">
            <v>0.87187069379078852</v>
          </cell>
          <cell r="H21">
            <v>1</v>
          </cell>
        </row>
        <row r="22">
          <cell r="B22">
            <v>0.45464441144110945</v>
          </cell>
          <cell r="C22">
            <v>8</v>
          </cell>
          <cell r="D22">
            <v>0.75</v>
          </cell>
          <cell r="E22">
            <v>0.25</v>
          </cell>
          <cell r="F22">
            <v>0.67448975019608193</v>
          </cell>
          <cell r="G22">
            <v>0.87294990031908026</v>
          </cell>
          <cell r="H22">
            <v>1</v>
          </cell>
        </row>
        <row r="23">
          <cell r="B23">
            <v>0.87294990031908026</v>
          </cell>
          <cell r="C23">
            <v>9</v>
          </cell>
          <cell r="D23">
            <v>0.85</v>
          </cell>
          <cell r="E23">
            <v>0.15000000000000002</v>
          </cell>
          <cell r="F23">
            <v>1.0364333894937898</v>
          </cell>
          <cell r="G23">
            <v>1.4194178051750206</v>
          </cell>
          <cell r="H23">
            <v>1</v>
          </cell>
        </row>
        <row r="24">
          <cell r="B24">
            <v>-1.1604709816580911</v>
          </cell>
          <cell r="C24">
            <v>10</v>
          </cell>
          <cell r="D24">
            <v>0.95</v>
          </cell>
          <cell r="E24">
            <v>5.0000000000000044E-2</v>
          </cell>
          <cell r="F24">
            <v>1.6448536269514715</v>
          </cell>
          <cell r="G24">
            <v>1.6638319310536471</v>
          </cell>
          <cell r="H2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M59"/>
  <sheetViews>
    <sheetView tabSelected="1" zoomScale="85" zoomScaleNormal="85" workbookViewId="0">
      <selection activeCell="B16" sqref="B16"/>
    </sheetView>
  </sheetViews>
  <sheetFormatPr defaultRowHeight="15" x14ac:dyDescent="0.25"/>
  <cols>
    <col min="2" max="2" width="19.140625" bestFit="1" customWidth="1"/>
  </cols>
  <sheetData>
    <row r="14" spans="2:12" x14ac:dyDescent="0.25">
      <c r="C14" t="s">
        <v>3</v>
      </c>
    </row>
    <row r="16" spans="2:12" x14ac:dyDescent="0.25">
      <c r="B16" t="s">
        <v>114</v>
      </c>
      <c r="C16">
        <v>0</v>
      </c>
      <c r="D16">
        <v>0</v>
      </c>
      <c r="E16">
        <v>0</v>
      </c>
      <c r="F16">
        <v>0</v>
      </c>
      <c r="G16">
        <v>0</v>
      </c>
      <c r="H16">
        <v>1</v>
      </c>
      <c r="I16">
        <v>1</v>
      </c>
      <c r="J16">
        <v>1</v>
      </c>
      <c r="K16">
        <v>1</v>
      </c>
      <c r="L16">
        <v>1</v>
      </c>
    </row>
    <row r="17" spans="2:13" x14ac:dyDescent="0.25">
      <c r="B17" t="s">
        <v>0</v>
      </c>
      <c r="C17">
        <v>318</v>
      </c>
      <c r="D17">
        <v>326</v>
      </c>
      <c r="E17">
        <v>335</v>
      </c>
      <c r="F17">
        <v>371</v>
      </c>
      <c r="G17">
        <v>379</v>
      </c>
      <c r="H17">
        <v>414</v>
      </c>
      <c r="I17">
        <v>446</v>
      </c>
      <c r="J17">
        <v>462</v>
      </c>
      <c r="K17">
        <v>465</v>
      </c>
      <c r="L17">
        <v>499</v>
      </c>
      <c r="M17" t="s">
        <v>113</v>
      </c>
    </row>
    <row r="18" spans="2:13" x14ac:dyDescent="0.25">
      <c r="B18" t="s">
        <v>1</v>
      </c>
      <c r="C18">
        <f ca="1">RANDBETWEEN(1,5)-RANDBETWEEN(1,5)</f>
        <v>0</v>
      </c>
      <c r="D18">
        <f ca="1">RANDBETWEEN(1,5)-RANDBETWEEN(1,5)</f>
        <v>1</v>
      </c>
      <c r="E18">
        <f ca="1">RANDBETWEEN(1,5)-RANDBETWEEN(1,5)</f>
        <v>1</v>
      </c>
      <c r="F18">
        <f ca="1">RANDBETWEEN(1,5)-RANDBETWEEN(1,5)</f>
        <v>1</v>
      </c>
      <c r="G18">
        <f ca="1">RANDBETWEEN(1,5)-RANDBETWEEN(1,5)</f>
        <v>-1</v>
      </c>
      <c r="H18">
        <f ca="1">RANDBETWEEN(1,5)-RANDBETWEEN(1,5)</f>
        <v>-3</v>
      </c>
      <c r="I18">
        <f ca="1">RANDBETWEEN(1,5)-RANDBETWEEN(1,5)</f>
        <v>-2</v>
      </c>
      <c r="J18">
        <f ca="1">RANDBETWEEN(1,5)-RANDBETWEEN(1,5)</f>
        <v>0</v>
      </c>
      <c r="K18">
        <f ca="1">RANDBETWEEN(1,5)-RANDBETWEEN(1,5)</f>
        <v>2</v>
      </c>
      <c r="L18">
        <f ca="1">RANDBETWEEN(1,5)-RANDBETWEEN(1,5)</f>
        <v>1</v>
      </c>
      <c r="M18" s="14"/>
    </row>
    <row r="19" spans="2:13" x14ac:dyDescent="0.25">
      <c r="B19" t="s">
        <v>2</v>
      </c>
      <c r="C19">
        <f ca="1">RANDBETWEEN(1,5)-RANDBETWEEN(1,5)</f>
        <v>1</v>
      </c>
      <c r="D19">
        <f ca="1">RANDBETWEEN(1,5)-RANDBETWEEN(1,5)</f>
        <v>-1</v>
      </c>
      <c r="E19">
        <f ca="1">RANDBETWEEN(1,5)-RANDBETWEEN(1,5)</f>
        <v>0</v>
      </c>
      <c r="F19">
        <f ca="1">RANDBETWEEN(1,5)-RANDBETWEEN(1,5)</f>
        <v>1</v>
      </c>
      <c r="G19">
        <f ca="1">RANDBETWEEN(1,5)-RANDBETWEEN(1,5)</f>
        <v>0</v>
      </c>
      <c r="H19">
        <f ca="1">RANDBETWEEN(1,5)-RANDBETWEEN(1,5)</f>
        <v>-2</v>
      </c>
      <c r="I19">
        <f ca="1">RANDBETWEEN(1,5)-RANDBETWEEN(1,5)</f>
        <v>2</v>
      </c>
      <c r="J19">
        <f ca="1">RANDBETWEEN(1,5)-RANDBETWEEN(1,5)</f>
        <v>2</v>
      </c>
      <c r="K19">
        <f ca="1">RANDBETWEEN(1,5)-RANDBETWEEN(1,5)</f>
        <v>0</v>
      </c>
      <c r="L19">
        <f ca="1">RANDBETWEEN(1,5)-RANDBETWEEN(1,5)</f>
        <v>-4</v>
      </c>
      <c r="M19" s="14"/>
    </row>
    <row r="20" spans="2:13" x14ac:dyDescent="0.25">
      <c r="B20" t="s">
        <v>4</v>
      </c>
      <c r="C20">
        <f ca="1">RANDBETWEEN(1,5)-RANDBETWEEN(1,5)</f>
        <v>-2</v>
      </c>
      <c r="D20">
        <f ca="1">RANDBETWEEN(1,5)-RANDBETWEEN(1,5)</f>
        <v>2</v>
      </c>
      <c r="E20">
        <f ca="1">RANDBETWEEN(1,5)-RANDBETWEEN(1,5)</f>
        <v>3</v>
      </c>
      <c r="F20">
        <f ca="1">RANDBETWEEN(1,5)-RANDBETWEEN(1,5)</f>
        <v>1</v>
      </c>
      <c r="G20">
        <f ca="1">RANDBETWEEN(1,5)-RANDBETWEEN(1,5)</f>
        <v>0</v>
      </c>
      <c r="H20">
        <f ca="1">RANDBETWEEN(1,5)-RANDBETWEEN(1,5)</f>
        <v>-1</v>
      </c>
      <c r="I20">
        <f ca="1">RANDBETWEEN(1,5)-RANDBETWEEN(1,5)</f>
        <v>-3</v>
      </c>
      <c r="J20">
        <f ca="1">RANDBETWEEN(1,5)-RANDBETWEEN(1,5)</f>
        <v>-1</v>
      </c>
      <c r="K20">
        <f ca="1">RANDBETWEEN(1,5)-RANDBETWEEN(1,5)</f>
        <v>1</v>
      </c>
      <c r="L20">
        <f ca="1">RANDBETWEEN(1,5)-RANDBETWEEN(1,5)</f>
        <v>0</v>
      </c>
      <c r="M20" s="14"/>
    </row>
    <row r="21" spans="2:13" x14ac:dyDescent="0.25">
      <c r="B21" t="s">
        <v>5</v>
      </c>
      <c r="C21">
        <f ca="1">RANDBETWEEN(1,5)-RANDBETWEEN(1,5)</f>
        <v>2</v>
      </c>
      <c r="D21">
        <f ca="1">RANDBETWEEN(1,5)-RANDBETWEEN(1,5)</f>
        <v>0</v>
      </c>
      <c r="E21">
        <f ca="1">RANDBETWEEN(1,5)-RANDBETWEEN(1,5)</f>
        <v>-4</v>
      </c>
      <c r="F21">
        <f ca="1">RANDBETWEEN(1,5)-RANDBETWEEN(1,5)</f>
        <v>0</v>
      </c>
      <c r="G21">
        <f ca="1">RANDBETWEEN(1,5)-RANDBETWEEN(1,5)</f>
        <v>1</v>
      </c>
      <c r="H21">
        <f ca="1">RANDBETWEEN(1,5)-RANDBETWEEN(1,5)</f>
        <v>3</v>
      </c>
      <c r="I21">
        <f ca="1">RANDBETWEEN(1,5)-RANDBETWEEN(1,5)</f>
        <v>1</v>
      </c>
      <c r="J21">
        <f ca="1">RANDBETWEEN(1,5)-RANDBETWEEN(1,5)</f>
        <v>-2</v>
      </c>
      <c r="K21">
        <f ca="1">RANDBETWEEN(1,5)-RANDBETWEEN(1,5)</f>
        <v>-3</v>
      </c>
      <c r="L21">
        <f ca="1">RANDBETWEEN(1,5)-RANDBETWEEN(1,5)</f>
        <v>3</v>
      </c>
      <c r="M21" s="14"/>
    </row>
    <row r="22" spans="2:13" x14ac:dyDescent="0.25">
      <c r="B22" t="s">
        <v>6</v>
      </c>
      <c r="C22">
        <f ca="1">RANDBETWEEN(1,5)-RANDBETWEEN(1,5)</f>
        <v>1</v>
      </c>
      <c r="D22">
        <f ca="1">RANDBETWEEN(1,5)-RANDBETWEEN(1,5)</f>
        <v>2</v>
      </c>
      <c r="E22">
        <f ca="1">RANDBETWEEN(1,5)-RANDBETWEEN(1,5)</f>
        <v>-1</v>
      </c>
      <c r="F22">
        <f ca="1">RANDBETWEEN(1,5)-RANDBETWEEN(1,5)</f>
        <v>0</v>
      </c>
      <c r="G22">
        <f ca="1">RANDBETWEEN(1,5)-RANDBETWEEN(1,5)</f>
        <v>0</v>
      </c>
      <c r="H22">
        <f ca="1">RANDBETWEEN(1,5)-RANDBETWEEN(1,5)</f>
        <v>-1</v>
      </c>
      <c r="I22">
        <f ca="1">RANDBETWEEN(1,5)-RANDBETWEEN(1,5)</f>
        <v>4</v>
      </c>
      <c r="J22">
        <f ca="1">RANDBETWEEN(1,5)-RANDBETWEEN(1,5)</f>
        <v>2</v>
      </c>
      <c r="K22">
        <f ca="1">RANDBETWEEN(1,5)-RANDBETWEEN(1,5)</f>
        <v>-1</v>
      </c>
      <c r="L22">
        <f ca="1">RANDBETWEEN(1,5)-RANDBETWEEN(1,5)</f>
        <v>-2</v>
      </c>
      <c r="M22" s="14"/>
    </row>
    <row r="23" spans="2:13" x14ac:dyDescent="0.25">
      <c r="B23" t="s">
        <v>7</v>
      </c>
      <c r="C23">
        <f ca="1">RANDBETWEEN(1,5)-RANDBETWEEN(1,5)</f>
        <v>-1</v>
      </c>
      <c r="D23">
        <f ca="1">RANDBETWEEN(1,5)-RANDBETWEEN(1,5)</f>
        <v>-2</v>
      </c>
      <c r="E23">
        <f ca="1">RANDBETWEEN(1,5)-RANDBETWEEN(1,5)</f>
        <v>0</v>
      </c>
      <c r="F23">
        <f ca="1">RANDBETWEEN(1,5)-RANDBETWEEN(1,5)</f>
        <v>-3</v>
      </c>
      <c r="G23">
        <f ca="1">RANDBETWEEN(1,5)-RANDBETWEEN(1,5)</f>
        <v>1</v>
      </c>
      <c r="H23">
        <f ca="1">RANDBETWEEN(1,5)-RANDBETWEEN(1,5)</f>
        <v>0</v>
      </c>
      <c r="I23">
        <f ca="1">RANDBETWEEN(1,5)-RANDBETWEEN(1,5)</f>
        <v>1</v>
      </c>
      <c r="J23">
        <f ca="1">RANDBETWEEN(1,5)-RANDBETWEEN(1,5)</f>
        <v>-1</v>
      </c>
      <c r="K23">
        <f ca="1">RANDBETWEEN(1,5)-RANDBETWEEN(1,5)</f>
        <v>0</v>
      </c>
      <c r="L23">
        <f ca="1">RANDBETWEEN(1,5)-RANDBETWEEN(1,5)</f>
        <v>-3</v>
      </c>
      <c r="M23" s="14"/>
    </row>
    <row r="24" spans="2:13" x14ac:dyDescent="0.25">
      <c r="B24" t="s">
        <v>8</v>
      </c>
      <c r="C24">
        <f ca="1">RANDBETWEEN(1,5)-RANDBETWEEN(1,5)</f>
        <v>4</v>
      </c>
      <c r="D24">
        <f ca="1">RANDBETWEEN(1,5)-RANDBETWEEN(1,5)</f>
        <v>-3</v>
      </c>
      <c r="E24">
        <f ca="1">RANDBETWEEN(1,5)-RANDBETWEEN(1,5)</f>
        <v>-3</v>
      </c>
      <c r="F24">
        <f ca="1">RANDBETWEEN(1,5)-RANDBETWEEN(1,5)</f>
        <v>-2</v>
      </c>
      <c r="G24">
        <f ca="1">RANDBETWEEN(1,5)-RANDBETWEEN(1,5)</f>
        <v>-3</v>
      </c>
      <c r="H24">
        <f ca="1">RANDBETWEEN(1,5)-RANDBETWEEN(1,5)</f>
        <v>2</v>
      </c>
      <c r="I24">
        <f ca="1">RANDBETWEEN(1,5)-RANDBETWEEN(1,5)</f>
        <v>-3</v>
      </c>
      <c r="J24">
        <f ca="1">RANDBETWEEN(1,5)-RANDBETWEEN(1,5)</f>
        <v>-3</v>
      </c>
      <c r="K24">
        <f ca="1">RANDBETWEEN(1,5)-RANDBETWEEN(1,5)</f>
        <v>1</v>
      </c>
      <c r="L24">
        <f ca="1">RANDBETWEEN(1,5)-RANDBETWEEN(1,5)</f>
        <v>-2</v>
      </c>
      <c r="M24" s="14"/>
    </row>
    <row r="25" spans="2:13" x14ac:dyDescent="0.25">
      <c r="B25" t="s">
        <v>9</v>
      </c>
      <c r="C25">
        <f ca="1">RANDBETWEEN(1,5)-RANDBETWEEN(1,5)</f>
        <v>-3</v>
      </c>
      <c r="D25">
        <f ca="1">RANDBETWEEN(1,5)-RANDBETWEEN(1,5)</f>
        <v>0</v>
      </c>
      <c r="E25">
        <f ca="1">RANDBETWEEN(1,5)-RANDBETWEEN(1,5)</f>
        <v>1</v>
      </c>
      <c r="F25">
        <f ca="1">RANDBETWEEN(1,5)-RANDBETWEEN(1,5)</f>
        <v>0</v>
      </c>
      <c r="G25">
        <f ca="1">RANDBETWEEN(1,5)-RANDBETWEEN(1,5)</f>
        <v>1</v>
      </c>
      <c r="H25">
        <f ca="1">RANDBETWEEN(1,5)-RANDBETWEEN(1,5)</f>
        <v>0</v>
      </c>
      <c r="I25">
        <f ca="1">RANDBETWEEN(1,5)-RANDBETWEEN(1,5)</f>
        <v>0</v>
      </c>
      <c r="J25">
        <f ca="1">RANDBETWEEN(1,5)-RANDBETWEEN(1,5)</f>
        <v>0</v>
      </c>
      <c r="K25">
        <f ca="1">RANDBETWEEN(1,5)-RANDBETWEEN(1,5)</f>
        <v>0</v>
      </c>
      <c r="L25">
        <f ca="1">RANDBETWEEN(1,5)-RANDBETWEEN(1,5)</f>
        <v>0</v>
      </c>
      <c r="M25" s="14"/>
    </row>
    <row r="26" spans="2:13" x14ac:dyDescent="0.25">
      <c r="B26" t="s">
        <v>10</v>
      </c>
      <c r="C26">
        <f ca="1">RANDBETWEEN(1,5)-RANDBETWEEN(1,5)</f>
        <v>-1</v>
      </c>
      <c r="D26">
        <f ca="1">RANDBETWEEN(1,5)-RANDBETWEEN(1,5)</f>
        <v>-2</v>
      </c>
      <c r="E26">
        <f ca="1">RANDBETWEEN(1,5)-RANDBETWEEN(1,5)</f>
        <v>0</v>
      </c>
      <c r="F26">
        <f ca="1">RANDBETWEEN(1,5)-RANDBETWEEN(1,5)</f>
        <v>0</v>
      </c>
      <c r="G26">
        <f ca="1">RANDBETWEEN(1,5)-RANDBETWEEN(1,5)</f>
        <v>4</v>
      </c>
      <c r="H26">
        <f ca="1">RANDBETWEEN(1,5)-RANDBETWEEN(1,5)</f>
        <v>0</v>
      </c>
      <c r="I26">
        <f ca="1">RANDBETWEEN(1,5)-RANDBETWEEN(1,5)</f>
        <v>2</v>
      </c>
      <c r="J26">
        <f ca="1">RANDBETWEEN(1,5)-RANDBETWEEN(1,5)</f>
        <v>0</v>
      </c>
      <c r="K26">
        <f ca="1">RANDBETWEEN(1,5)-RANDBETWEEN(1,5)</f>
        <v>-4</v>
      </c>
      <c r="L26">
        <f ca="1">RANDBETWEEN(1,5)-RANDBETWEEN(1,5)</f>
        <v>4</v>
      </c>
      <c r="M26" s="14"/>
    </row>
    <row r="27" spans="2:13" x14ac:dyDescent="0.25">
      <c r="B27" t="s">
        <v>11</v>
      </c>
      <c r="C27">
        <f ca="1">RANDBETWEEN(1,5)-RANDBETWEEN(1,5)</f>
        <v>2</v>
      </c>
      <c r="D27">
        <f ca="1">RANDBETWEEN(1,5)-RANDBETWEEN(1,5)</f>
        <v>2</v>
      </c>
      <c r="E27">
        <f ca="1">RANDBETWEEN(1,5)-RANDBETWEEN(1,5)</f>
        <v>-4</v>
      </c>
      <c r="F27">
        <f ca="1">RANDBETWEEN(1,5)-RANDBETWEEN(1,5)</f>
        <v>3</v>
      </c>
      <c r="G27">
        <f ca="1">RANDBETWEEN(1,5)-RANDBETWEEN(1,5)</f>
        <v>1</v>
      </c>
      <c r="H27">
        <f ca="1">RANDBETWEEN(1,5)-RANDBETWEEN(1,5)</f>
        <v>-1</v>
      </c>
      <c r="I27">
        <f ca="1">RANDBETWEEN(1,5)-RANDBETWEEN(1,5)</f>
        <v>1</v>
      </c>
      <c r="J27">
        <f ca="1">RANDBETWEEN(1,5)-RANDBETWEEN(1,5)</f>
        <v>-1</v>
      </c>
      <c r="K27">
        <f ca="1">RANDBETWEEN(1,5)-RANDBETWEEN(1,5)</f>
        <v>4</v>
      </c>
      <c r="L27">
        <f ca="1">RANDBETWEEN(1,5)-RANDBETWEEN(1,5)</f>
        <v>2</v>
      </c>
      <c r="M27" s="14"/>
    </row>
    <row r="28" spans="2:13" x14ac:dyDescent="0.25">
      <c r="B28" t="s">
        <v>12</v>
      </c>
      <c r="C28">
        <f ca="1">RANDBETWEEN(1,5)-RANDBETWEEN(1,5)</f>
        <v>-2</v>
      </c>
      <c r="D28">
        <f ca="1">RANDBETWEEN(1,5)-RANDBETWEEN(1,5)</f>
        <v>-4</v>
      </c>
      <c r="E28">
        <f ca="1">RANDBETWEEN(1,5)-RANDBETWEEN(1,5)</f>
        <v>-4</v>
      </c>
      <c r="F28">
        <f ca="1">RANDBETWEEN(1,5)-RANDBETWEEN(1,5)</f>
        <v>-2</v>
      </c>
      <c r="G28">
        <f ca="1">RANDBETWEEN(1,5)-RANDBETWEEN(1,5)</f>
        <v>-2</v>
      </c>
      <c r="H28">
        <f ca="1">RANDBETWEEN(1,5)-RANDBETWEEN(1,5)</f>
        <v>-3</v>
      </c>
      <c r="I28">
        <f ca="1">RANDBETWEEN(1,5)-RANDBETWEEN(1,5)</f>
        <v>-1</v>
      </c>
      <c r="J28">
        <f ca="1">RANDBETWEEN(1,5)-RANDBETWEEN(1,5)</f>
        <v>1</v>
      </c>
      <c r="K28">
        <f ca="1">RANDBETWEEN(1,5)-RANDBETWEEN(1,5)</f>
        <v>-2</v>
      </c>
      <c r="L28">
        <f ca="1">RANDBETWEEN(1,5)-RANDBETWEEN(1,5)</f>
        <v>1</v>
      </c>
      <c r="M28" s="14"/>
    </row>
    <row r="29" spans="2:13" x14ac:dyDescent="0.25">
      <c r="B29" t="s">
        <v>13</v>
      </c>
      <c r="C29">
        <f ca="1">RANDBETWEEN(1,5)-RANDBETWEEN(1,5)</f>
        <v>-1</v>
      </c>
      <c r="D29">
        <f ca="1">RANDBETWEEN(1,5)-RANDBETWEEN(1,5)</f>
        <v>-3</v>
      </c>
      <c r="E29">
        <f ca="1">RANDBETWEEN(1,5)-RANDBETWEEN(1,5)</f>
        <v>0</v>
      </c>
      <c r="F29">
        <f ca="1">RANDBETWEEN(1,5)-RANDBETWEEN(1,5)</f>
        <v>1</v>
      </c>
      <c r="G29">
        <f ca="1">RANDBETWEEN(1,5)-RANDBETWEEN(1,5)</f>
        <v>-1</v>
      </c>
      <c r="H29">
        <f ca="1">RANDBETWEEN(1,5)-RANDBETWEEN(1,5)</f>
        <v>0</v>
      </c>
      <c r="I29">
        <f ca="1">RANDBETWEEN(1,5)-RANDBETWEEN(1,5)</f>
        <v>0</v>
      </c>
      <c r="J29">
        <f ca="1">RANDBETWEEN(1,5)-RANDBETWEEN(1,5)</f>
        <v>-3</v>
      </c>
      <c r="K29">
        <f ca="1">RANDBETWEEN(1,5)-RANDBETWEEN(1,5)</f>
        <v>-4</v>
      </c>
      <c r="L29">
        <f ca="1">RANDBETWEEN(1,5)-RANDBETWEEN(1,5)</f>
        <v>0</v>
      </c>
      <c r="M29" s="14"/>
    </row>
    <row r="30" spans="2:13" x14ac:dyDescent="0.25">
      <c r="B30" t="s">
        <v>14</v>
      </c>
      <c r="C30">
        <f ca="1">RANDBETWEEN(1,5)-RANDBETWEEN(1,5)</f>
        <v>0</v>
      </c>
      <c r="D30">
        <f ca="1">RANDBETWEEN(1,5)-RANDBETWEEN(1,5)</f>
        <v>0</v>
      </c>
      <c r="E30">
        <f ca="1">RANDBETWEEN(1,5)-RANDBETWEEN(1,5)</f>
        <v>2</v>
      </c>
      <c r="F30">
        <f ca="1">RANDBETWEEN(1,5)-RANDBETWEEN(1,5)</f>
        <v>1</v>
      </c>
      <c r="G30">
        <f ca="1">RANDBETWEEN(1,5)-RANDBETWEEN(1,5)</f>
        <v>3</v>
      </c>
      <c r="H30">
        <f ca="1">RANDBETWEEN(1,5)-RANDBETWEEN(1,5)</f>
        <v>0</v>
      </c>
      <c r="I30">
        <f ca="1">RANDBETWEEN(1,5)-RANDBETWEEN(1,5)</f>
        <v>2</v>
      </c>
      <c r="J30">
        <f ca="1">RANDBETWEEN(1,5)-RANDBETWEEN(1,5)</f>
        <v>-1</v>
      </c>
      <c r="K30">
        <f ca="1">RANDBETWEEN(1,5)-RANDBETWEEN(1,5)</f>
        <v>0</v>
      </c>
      <c r="L30">
        <f ca="1">RANDBETWEEN(1,5)-RANDBETWEEN(1,5)</f>
        <v>0</v>
      </c>
      <c r="M30" s="14"/>
    </row>
    <row r="31" spans="2:13" x14ac:dyDescent="0.25">
      <c r="B31" t="s">
        <v>15</v>
      </c>
      <c r="C31">
        <f ca="1">RANDBETWEEN(1,5)-RANDBETWEEN(1,5)</f>
        <v>1</v>
      </c>
      <c r="D31">
        <f ca="1">RANDBETWEEN(1,5)-RANDBETWEEN(1,5)</f>
        <v>2</v>
      </c>
      <c r="E31">
        <f ca="1">RANDBETWEEN(1,5)-RANDBETWEEN(1,5)</f>
        <v>-2</v>
      </c>
      <c r="F31">
        <f ca="1">RANDBETWEEN(1,5)-RANDBETWEEN(1,5)</f>
        <v>-1</v>
      </c>
      <c r="G31">
        <f ca="1">RANDBETWEEN(1,5)-RANDBETWEEN(1,5)</f>
        <v>2</v>
      </c>
      <c r="H31">
        <f ca="1">RANDBETWEEN(1,5)-RANDBETWEEN(1,5)</f>
        <v>-3</v>
      </c>
      <c r="I31">
        <f ca="1">RANDBETWEEN(1,5)-RANDBETWEEN(1,5)</f>
        <v>-1</v>
      </c>
      <c r="J31">
        <f ca="1">RANDBETWEEN(1,5)-RANDBETWEEN(1,5)</f>
        <v>0</v>
      </c>
      <c r="K31">
        <f ca="1">RANDBETWEEN(1,5)-RANDBETWEEN(1,5)</f>
        <v>2</v>
      </c>
      <c r="L31">
        <f ca="1">RANDBETWEEN(1,5)-RANDBETWEEN(1,5)</f>
        <v>0</v>
      </c>
      <c r="M31" s="14"/>
    </row>
    <row r="32" spans="2:13" x14ac:dyDescent="0.25">
      <c r="B32" t="s">
        <v>16</v>
      </c>
      <c r="C32">
        <f ca="1">RANDBETWEEN(1,5)-RANDBETWEEN(1,5)</f>
        <v>2</v>
      </c>
      <c r="D32">
        <f ca="1">RANDBETWEEN(1,5)-RANDBETWEEN(1,5)</f>
        <v>-2</v>
      </c>
      <c r="E32">
        <f ca="1">RANDBETWEEN(1,5)-RANDBETWEEN(1,5)</f>
        <v>-4</v>
      </c>
      <c r="F32">
        <f ca="1">RANDBETWEEN(1,5)-RANDBETWEEN(1,5)</f>
        <v>2</v>
      </c>
      <c r="G32">
        <f ca="1">RANDBETWEEN(1,5)-RANDBETWEEN(1,5)</f>
        <v>-3</v>
      </c>
      <c r="H32">
        <f ca="1">RANDBETWEEN(1,5)-RANDBETWEEN(1,5)</f>
        <v>2</v>
      </c>
      <c r="I32">
        <f ca="1">RANDBETWEEN(1,5)-RANDBETWEEN(1,5)</f>
        <v>-2</v>
      </c>
      <c r="J32">
        <f ca="1">RANDBETWEEN(1,5)-RANDBETWEEN(1,5)</f>
        <v>1</v>
      </c>
      <c r="K32">
        <f ca="1">RANDBETWEEN(1,5)-RANDBETWEEN(1,5)</f>
        <v>1</v>
      </c>
      <c r="L32">
        <f ca="1">RANDBETWEEN(1,5)-RANDBETWEEN(1,5)</f>
        <v>-1</v>
      </c>
      <c r="M32" s="14"/>
    </row>
    <row r="33" spans="2:13" x14ac:dyDescent="0.25">
      <c r="B33" t="s">
        <v>17</v>
      </c>
      <c r="C33">
        <f ca="1">RANDBETWEEN(1,5)-RANDBETWEEN(1,5)</f>
        <v>2</v>
      </c>
      <c r="D33">
        <f ca="1">RANDBETWEEN(1,5)-RANDBETWEEN(1,5)</f>
        <v>-1</v>
      </c>
      <c r="E33">
        <f ca="1">RANDBETWEEN(1,5)-RANDBETWEEN(1,5)</f>
        <v>0</v>
      </c>
      <c r="F33">
        <f ca="1">RANDBETWEEN(1,5)-RANDBETWEEN(1,5)</f>
        <v>0</v>
      </c>
      <c r="G33">
        <f ca="1">RANDBETWEEN(1,5)-RANDBETWEEN(1,5)</f>
        <v>-1</v>
      </c>
      <c r="H33">
        <f ca="1">RANDBETWEEN(1,5)-RANDBETWEEN(1,5)</f>
        <v>-4</v>
      </c>
      <c r="I33">
        <f ca="1">RANDBETWEEN(1,5)-RANDBETWEEN(1,5)</f>
        <v>-1</v>
      </c>
      <c r="J33">
        <f ca="1">RANDBETWEEN(1,5)-RANDBETWEEN(1,5)</f>
        <v>2</v>
      </c>
      <c r="K33">
        <f ca="1">RANDBETWEEN(1,5)-RANDBETWEEN(1,5)</f>
        <v>0</v>
      </c>
      <c r="L33">
        <f ca="1">RANDBETWEEN(1,5)-RANDBETWEEN(1,5)</f>
        <v>2</v>
      </c>
      <c r="M33" s="14"/>
    </row>
    <row r="34" spans="2:13" x14ac:dyDescent="0.25">
      <c r="B34" t="s">
        <v>18</v>
      </c>
      <c r="C34">
        <f ca="1">RANDBETWEEN(1,5)-RANDBETWEEN(1,5)</f>
        <v>2</v>
      </c>
      <c r="D34">
        <f ca="1">RANDBETWEEN(1,5)-RANDBETWEEN(1,5)</f>
        <v>1</v>
      </c>
      <c r="E34">
        <f ca="1">RANDBETWEEN(1,5)-RANDBETWEEN(1,5)</f>
        <v>1</v>
      </c>
      <c r="F34">
        <f ca="1">RANDBETWEEN(1,5)-RANDBETWEEN(1,5)</f>
        <v>1</v>
      </c>
      <c r="G34">
        <f ca="1">RANDBETWEEN(1,5)-RANDBETWEEN(1,5)</f>
        <v>-3</v>
      </c>
      <c r="H34">
        <f ca="1">RANDBETWEEN(1,5)-RANDBETWEEN(1,5)</f>
        <v>3</v>
      </c>
      <c r="I34">
        <f ca="1">RANDBETWEEN(1,5)-RANDBETWEEN(1,5)</f>
        <v>0</v>
      </c>
      <c r="J34">
        <f ca="1">RANDBETWEEN(1,5)-RANDBETWEEN(1,5)</f>
        <v>0</v>
      </c>
      <c r="K34">
        <f ca="1">RANDBETWEEN(1,5)-RANDBETWEEN(1,5)</f>
        <v>2</v>
      </c>
      <c r="L34">
        <f ca="1">RANDBETWEEN(1,5)-RANDBETWEEN(1,5)</f>
        <v>2</v>
      </c>
      <c r="M34" s="14"/>
    </row>
    <row r="35" spans="2:13" x14ac:dyDescent="0.25">
      <c r="B35" t="s">
        <v>19</v>
      </c>
      <c r="C35">
        <f ca="1">RANDBETWEEN(1,5)-RANDBETWEEN(1,5)</f>
        <v>0</v>
      </c>
      <c r="D35">
        <f ca="1">RANDBETWEEN(1,5)-RANDBETWEEN(1,5)</f>
        <v>-4</v>
      </c>
      <c r="E35">
        <f ca="1">RANDBETWEEN(1,5)-RANDBETWEEN(1,5)</f>
        <v>-1</v>
      </c>
      <c r="F35">
        <f ca="1">RANDBETWEEN(1,5)-RANDBETWEEN(1,5)</f>
        <v>-1</v>
      </c>
      <c r="G35">
        <f ca="1">RANDBETWEEN(1,5)-RANDBETWEEN(1,5)</f>
        <v>0</v>
      </c>
      <c r="H35">
        <f ca="1">RANDBETWEEN(1,5)-RANDBETWEEN(1,5)</f>
        <v>2</v>
      </c>
      <c r="I35">
        <f ca="1">RANDBETWEEN(1,5)-RANDBETWEEN(1,5)</f>
        <v>1</v>
      </c>
      <c r="J35">
        <f ca="1">RANDBETWEEN(1,5)-RANDBETWEEN(1,5)</f>
        <v>3</v>
      </c>
      <c r="K35">
        <f ca="1">RANDBETWEEN(1,5)-RANDBETWEEN(1,5)</f>
        <v>0</v>
      </c>
      <c r="L35">
        <f ca="1">RANDBETWEEN(1,5)-RANDBETWEEN(1,5)</f>
        <v>1</v>
      </c>
      <c r="M35" s="14"/>
    </row>
    <row r="36" spans="2:13" x14ac:dyDescent="0.25">
      <c r="B36" t="s">
        <v>20</v>
      </c>
      <c r="C36">
        <f ca="1">RANDBETWEEN(1,5)-RANDBETWEEN(1,5)</f>
        <v>1</v>
      </c>
      <c r="D36">
        <f ca="1">RANDBETWEEN(1,5)-RANDBETWEEN(1,5)</f>
        <v>3</v>
      </c>
      <c r="E36">
        <f ca="1">RANDBETWEEN(1,5)-RANDBETWEEN(1,5)</f>
        <v>1</v>
      </c>
      <c r="F36">
        <f ca="1">RANDBETWEEN(1,5)-RANDBETWEEN(1,5)</f>
        <v>2</v>
      </c>
      <c r="G36">
        <f ca="1">RANDBETWEEN(1,5)-RANDBETWEEN(1,5)</f>
        <v>2</v>
      </c>
      <c r="H36">
        <f ca="1">RANDBETWEEN(1,5)-RANDBETWEEN(1,5)</f>
        <v>1</v>
      </c>
      <c r="I36">
        <f ca="1">RANDBETWEEN(1,5)-RANDBETWEEN(1,5)</f>
        <v>4</v>
      </c>
      <c r="J36">
        <f ca="1">RANDBETWEEN(1,5)-RANDBETWEEN(1,5)</f>
        <v>0</v>
      </c>
      <c r="K36">
        <f ca="1">RANDBETWEEN(1,5)-RANDBETWEEN(1,5)</f>
        <v>0</v>
      </c>
      <c r="L36">
        <f ca="1">RANDBETWEEN(1,5)-RANDBETWEEN(1,5)</f>
        <v>-1</v>
      </c>
      <c r="M36" s="14"/>
    </row>
    <row r="37" spans="2:13" x14ac:dyDescent="0.25">
      <c r="B37" t="s">
        <v>21</v>
      </c>
      <c r="C37">
        <f ca="1">RANDBETWEEN(1,5)-RANDBETWEEN(1,5)</f>
        <v>-1</v>
      </c>
      <c r="D37">
        <f ca="1">RANDBETWEEN(1,5)-RANDBETWEEN(1,5)</f>
        <v>-1</v>
      </c>
      <c r="E37">
        <f ca="1">RANDBETWEEN(1,5)-RANDBETWEEN(1,5)</f>
        <v>3</v>
      </c>
      <c r="F37">
        <f ca="1">RANDBETWEEN(1,5)-RANDBETWEEN(1,5)</f>
        <v>4</v>
      </c>
      <c r="G37">
        <f ca="1">RANDBETWEEN(1,5)-RANDBETWEEN(1,5)</f>
        <v>-3</v>
      </c>
      <c r="H37">
        <f ca="1">RANDBETWEEN(1,5)-RANDBETWEEN(1,5)</f>
        <v>0</v>
      </c>
      <c r="I37">
        <f ca="1">RANDBETWEEN(1,5)-RANDBETWEEN(1,5)</f>
        <v>1</v>
      </c>
      <c r="J37">
        <f ca="1">RANDBETWEEN(1,5)-RANDBETWEEN(1,5)</f>
        <v>1</v>
      </c>
      <c r="K37">
        <f ca="1">RANDBETWEEN(1,5)-RANDBETWEEN(1,5)</f>
        <v>-1</v>
      </c>
      <c r="L37">
        <f ca="1">RANDBETWEEN(1,5)-RANDBETWEEN(1,5)</f>
        <v>-1</v>
      </c>
      <c r="M37" s="14"/>
    </row>
    <row r="38" spans="2:13" x14ac:dyDescent="0.25">
      <c r="B38" t="s">
        <v>22</v>
      </c>
      <c r="C38">
        <f ca="1">RANDBETWEEN(1,5)-RANDBETWEEN(1,5)</f>
        <v>-3</v>
      </c>
      <c r="D38">
        <f ca="1">RANDBETWEEN(1,5)-RANDBETWEEN(1,5)</f>
        <v>0</v>
      </c>
      <c r="E38">
        <f ca="1">RANDBETWEEN(1,5)-RANDBETWEEN(1,5)</f>
        <v>0</v>
      </c>
      <c r="F38">
        <f ca="1">RANDBETWEEN(1,5)-RANDBETWEEN(1,5)</f>
        <v>-1</v>
      </c>
      <c r="G38">
        <f ca="1">RANDBETWEEN(1,5)-RANDBETWEEN(1,5)</f>
        <v>1</v>
      </c>
      <c r="H38">
        <f ca="1">RANDBETWEEN(1,5)-RANDBETWEEN(1,5)</f>
        <v>1</v>
      </c>
      <c r="I38">
        <f ca="1">RANDBETWEEN(1,5)-RANDBETWEEN(1,5)</f>
        <v>-1</v>
      </c>
      <c r="J38">
        <f ca="1">RANDBETWEEN(1,5)-RANDBETWEEN(1,5)</f>
        <v>0</v>
      </c>
      <c r="K38">
        <f ca="1">RANDBETWEEN(1,5)-RANDBETWEEN(1,5)</f>
        <v>2</v>
      </c>
      <c r="L38">
        <f ca="1">RANDBETWEEN(1,5)-RANDBETWEEN(1,5)</f>
        <v>1</v>
      </c>
      <c r="M38" s="14"/>
    </row>
    <row r="39" spans="2:13" x14ac:dyDescent="0.25">
      <c r="B39" t="s">
        <v>23</v>
      </c>
      <c r="C39">
        <f ca="1">RANDBETWEEN(1,5)-RANDBETWEEN(1,5)</f>
        <v>-1</v>
      </c>
      <c r="D39">
        <f ca="1">RANDBETWEEN(1,5)-RANDBETWEEN(1,5)</f>
        <v>1</v>
      </c>
      <c r="E39">
        <f ca="1">RANDBETWEEN(1,5)-RANDBETWEEN(1,5)</f>
        <v>4</v>
      </c>
      <c r="F39">
        <f ca="1">RANDBETWEEN(1,5)-RANDBETWEEN(1,5)</f>
        <v>0</v>
      </c>
      <c r="G39">
        <f ca="1">RANDBETWEEN(1,5)-RANDBETWEEN(1,5)</f>
        <v>3</v>
      </c>
      <c r="H39">
        <f ca="1">RANDBETWEEN(1,5)-RANDBETWEEN(1,5)</f>
        <v>-4</v>
      </c>
      <c r="I39">
        <f ca="1">RANDBETWEEN(1,5)-RANDBETWEEN(1,5)</f>
        <v>-4</v>
      </c>
      <c r="J39">
        <f ca="1">RANDBETWEEN(1,5)-RANDBETWEEN(1,5)</f>
        <v>1</v>
      </c>
      <c r="K39">
        <f ca="1">RANDBETWEEN(1,5)-RANDBETWEEN(1,5)</f>
        <v>3</v>
      </c>
      <c r="L39">
        <f ca="1">RANDBETWEEN(1,5)-RANDBETWEEN(1,5)</f>
        <v>-1</v>
      </c>
      <c r="M39" s="14"/>
    </row>
    <row r="40" spans="2:13" x14ac:dyDescent="0.25">
      <c r="B40" t="s">
        <v>24</v>
      </c>
      <c r="C40">
        <f ca="1">RANDBETWEEN(1,5)-RANDBETWEEN(1,5)</f>
        <v>-3</v>
      </c>
      <c r="D40">
        <f ca="1">RANDBETWEEN(1,5)-RANDBETWEEN(1,5)</f>
        <v>0</v>
      </c>
      <c r="E40">
        <f ca="1">RANDBETWEEN(1,5)-RANDBETWEEN(1,5)</f>
        <v>2</v>
      </c>
      <c r="F40">
        <f ca="1">RANDBETWEEN(1,5)-RANDBETWEEN(1,5)</f>
        <v>3</v>
      </c>
      <c r="G40">
        <f ca="1">RANDBETWEEN(1,5)-RANDBETWEEN(1,5)</f>
        <v>1</v>
      </c>
      <c r="H40">
        <f ca="1">RANDBETWEEN(1,5)-RANDBETWEEN(1,5)</f>
        <v>4</v>
      </c>
      <c r="I40">
        <f ca="1">RANDBETWEEN(1,5)-RANDBETWEEN(1,5)</f>
        <v>0</v>
      </c>
      <c r="J40">
        <f ca="1">RANDBETWEEN(1,5)-RANDBETWEEN(1,5)</f>
        <v>-1</v>
      </c>
      <c r="K40">
        <f ca="1">RANDBETWEEN(1,5)-RANDBETWEEN(1,5)</f>
        <v>1</v>
      </c>
      <c r="L40">
        <f ca="1">RANDBETWEEN(1,5)-RANDBETWEEN(1,5)</f>
        <v>1</v>
      </c>
      <c r="M40" s="14"/>
    </row>
    <row r="41" spans="2:13" x14ac:dyDescent="0.25">
      <c r="B41" t="s">
        <v>25</v>
      </c>
      <c r="C41">
        <f ca="1">RANDBETWEEN(1,5)-RANDBETWEEN(1,5)</f>
        <v>-1</v>
      </c>
      <c r="D41">
        <f ca="1">RANDBETWEEN(1,5)-RANDBETWEEN(1,5)</f>
        <v>1</v>
      </c>
      <c r="E41">
        <f ca="1">RANDBETWEEN(1,5)-RANDBETWEEN(1,5)</f>
        <v>0</v>
      </c>
      <c r="F41">
        <f ca="1">RANDBETWEEN(1,5)-RANDBETWEEN(1,5)</f>
        <v>3</v>
      </c>
      <c r="G41">
        <f ca="1">RANDBETWEEN(1,5)-RANDBETWEEN(1,5)</f>
        <v>0</v>
      </c>
      <c r="H41">
        <f ca="1">RANDBETWEEN(1,5)-RANDBETWEEN(1,5)</f>
        <v>0</v>
      </c>
      <c r="I41">
        <f ca="1">RANDBETWEEN(1,5)-RANDBETWEEN(1,5)</f>
        <v>0</v>
      </c>
      <c r="J41">
        <f ca="1">RANDBETWEEN(1,5)-RANDBETWEEN(1,5)</f>
        <v>3</v>
      </c>
      <c r="K41">
        <f ca="1">RANDBETWEEN(1,5)-RANDBETWEEN(1,5)</f>
        <v>0</v>
      </c>
      <c r="L41">
        <f ca="1">RANDBETWEEN(1,5)-RANDBETWEEN(1,5)</f>
        <v>-1</v>
      </c>
      <c r="M41" s="14"/>
    </row>
    <row r="42" spans="2:13" x14ac:dyDescent="0.25">
      <c r="B42" t="s">
        <v>26</v>
      </c>
      <c r="C42">
        <f ca="1">RANDBETWEEN(1,5)-RANDBETWEEN(1,5)</f>
        <v>1</v>
      </c>
      <c r="D42">
        <f ca="1">RANDBETWEEN(1,5)-RANDBETWEEN(1,5)</f>
        <v>2</v>
      </c>
      <c r="E42">
        <f ca="1">RANDBETWEEN(1,5)-RANDBETWEEN(1,5)</f>
        <v>0</v>
      </c>
      <c r="F42">
        <f ca="1">RANDBETWEEN(1,5)-RANDBETWEEN(1,5)</f>
        <v>4</v>
      </c>
      <c r="G42">
        <f ca="1">RANDBETWEEN(1,5)-RANDBETWEEN(1,5)</f>
        <v>-2</v>
      </c>
      <c r="H42">
        <f ca="1">RANDBETWEEN(1,5)-RANDBETWEEN(1,5)</f>
        <v>1</v>
      </c>
      <c r="I42">
        <f ca="1">RANDBETWEEN(1,5)-RANDBETWEEN(1,5)</f>
        <v>-1</v>
      </c>
      <c r="J42">
        <f ca="1">RANDBETWEEN(1,5)-RANDBETWEEN(1,5)</f>
        <v>-1</v>
      </c>
      <c r="K42">
        <f ca="1">RANDBETWEEN(1,5)-RANDBETWEEN(1,5)</f>
        <v>-2</v>
      </c>
      <c r="L42">
        <f ca="1">RANDBETWEEN(1,5)-RANDBETWEEN(1,5)</f>
        <v>0</v>
      </c>
      <c r="M42" s="14"/>
    </row>
    <row r="43" spans="2:13" x14ac:dyDescent="0.25">
      <c r="B43" t="s">
        <v>27</v>
      </c>
      <c r="C43">
        <f ca="1">RANDBETWEEN(1,5)-RANDBETWEEN(1,5)</f>
        <v>-1</v>
      </c>
      <c r="D43">
        <f ca="1">RANDBETWEEN(1,5)-RANDBETWEEN(1,5)</f>
        <v>3</v>
      </c>
      <c r="E43">
        <f ca="1">RANDBETWEEN(1,5)-RANDBETWEEN(1,5)</f>
        <v>-1</v>
      </c>
      <c r="F43">
        <f ca="1">RANDBETWEEN(1,5)-RANDBETWEEN(1,5)</f>
        <v>-1</v>
      </c>
      <c r="G43">
        <f ca="1">RANDBETWEEN(1,5)-RANDBETWEEN(1,5)</f>
        <v>-2</v>
      </c>
      <c r="H43">
        <f ca="1">RANDBETWEEN(1,5)-RANDBETWEEN(1,5)</f>
        <v>-1</v>
      </c>
      <c r="I43">
        <f ca="1">RANDBETWEEN(1,5)-RANDBETWEEN(1,5)</f>
        <v>-4</v>
      </c>
      <c r="J43">
        <f ca="1">RANDBETWEEN(1,5)-RANDBETWEEN(1,5)</f>
        <v>-1</v>
      </c>
      <c r="K43">
        <f ca="1">RANDBETWEEN(1,5)-RANDBETWEEN(1,5)</f>
        <v>-3</v>
      </c>
      <c r="L43">
        <f ca="1">RANDBETWEEN(1,5)-RANDBETWEEN(1,5)</f>
        <v>1</v>
      </c>
      <c r="M43" s="14"/>
    </row>
    <row r="44" spans="2:13" x14ac:dyDescent="0.25">
      <c r="B44" t="s">
        <v>28</v>
      </c>
      <c r="C44">
        <f ca="1">RANDBETWEEN(1,5)-RANDBETWEEN(1,5)</f>
        <v>-2</v>
      </c>
      <c r="D44">
        <f ca="1">RANDBETWEEN(1,5)-RANDBETWEEN(1,5)</f>
        <v>4</v>
      </c>
      <c r="E44">
        <f ca="1">RANDBETWEEN(1,5)-RANDBETWEEN(1,5)</f>
        <v>1</v>
      </c>
      <c r="F44">
        <f ca="1">RANDBETWEEN(1,5)-RANDBETWEEN(1,5)</f>
        <v>0</v>
      </c>
      <c r="G44">
        <f ca="1">RANDBETWEEN(1,5)-RANDBETWEEN(1,5)</f>
        <v>-2</v>
      </c>
      <c r="H44">
        <f ca="1">RANDBETWEEN(1,5)-RANDBETWEEN(1,5)</f>
        <v>0</v>
      </c>
      <c r="I44">
        <f ca="1">RANDBETWEEN(1,5)-RANDBETWEEN(1,5)</f>
        <v>1</v>
      </c>
      <c r="J44">
        <f ca="1">RANDBETWEEN(1,5)-RANDBETWEEN(1,5)</f>
        <v>0</v>
      </c>
      <c r="K44">
        <f ca="1">RANDBETWEEN(1,5)-RANDBETWEEN(1,5)</f>
        <v>4</v>
      </c>
      <c r="L44">
        <f ca="1">RANDBETWEEN(1,5)-RANDBETWEEN(1,5)</f>
        <v>2</v>
      </c>
      <c r="M44" s="14"/>
    </row>
    <row r="45" spans="2:13" x14ac:dyDescent="0.25">
      <c r="B45" t="s">
        <v>29</v>
      </c>
      <c r="C45">
        <f ca="1">RANDBETWEEN(1,5)-RANDBETWEEN(1,5)</f>
        <v>-1</v>
      </c>
      <c r="D45">
        <f ca="1">RANDBETWEEN(1,5)-RANDBETWEEN(1,5)</f>
        <v>1</v>
      </c>
      <c r="E45">
        <f ca="1">RANDBETWEEN(1,5)-RANDBETWEEN(1,5)</f>
        <v>0</v>
      </c>
      <c r="F45">
        <f ca="1">RANDBETWEEN(1,5)-RANDBETWEEN(1,5)</f>
        <v>-3</v>
      </c>
      <c r="G45">
        <f ca="1">RANDBETWEEN(1,5)-RANDBETWEEN(1,5)</f>
        <v>-3</v>
      </c>
      <c r="H45">
        <f ca="1">RANDBETWEEN(1,5)-RANDBETWEEN(1,5)</f>
        <v>-2</v>
      </c>
      <c r="I45">
        <f ca="1">RANDBETWEEN(1,5)-RANDBETWEEN(1,5)</f>
        <v>1</v>
      </c>
      <c r="J45">
        <f ca="1">RANDBETWEEN(1,5)-RANDBETWEEN(1,5)</f>
        <v>0</v>
      </c>
      <c r="K45">
        <f ca="1">RANDBETWEEN(1,5)-RANDBETWEEN(1,5)</f>
        <v>0</v>
      </c>
      <c r="L45">
        <f ca="1">RANDBETWEEN(1,5)-RANDBETWEEN(1,5)</f>
        <v>1</v>
      </c>
      <c r="M45" s="14"/>
    </row>
    <row r="46" spans="2:13" x14ac:dyDescent="0.25">
      <c r="B46" t="s">
        <v>30</v>
      </c>
      <c r="C46">
        <f ca="1">RANDBETWEEN(1,5)-RANDBETWEEN(1,5)</f>
        <v>-2</v>
      </c>
      <c r="D46">
        <f ca="1">RANDBETWEEN(1,5)-RANDBETWEEN(1,5)</f>
        <v>1</v>
      </c>
      <c r="E46">
        <f ca="1">RANDBETWEEN(1,5)-RANDBETWEEN(1,5)</f>
        <v>2</v>
      </c>
      <c r="F46">
        <f ca="1">RANDBETWEEN(1,5)-RANDBETWEEN(1,5)</f>
        <v>3</v>
      </c>
      <c r="G46">
        <f ca="1">RANDBETWEEN(1,5)-RANDBETWEEN(1,5)</f>
        <v>1</v>
      </c>
      <c r="H46">
        <f ca="1">RANDBETWEEN(1,5)-RANDBETWEEN(1,5)</f>
        <v>-1</v>
      </c>
      <c r="I46">
        <f ca="1">RANDBETWEEN(1,5)-RANDBETWEEN(1,5)</f>
        <v>1</v>
      </c>
      <c r="J46">
        <f ca="1">RANDBETWEEN(1,5)-RANDBETWEEN(1,5)</f>
        <v>-2</v>
      </c>
      <c r="K46">
        <f ca="1">RANDBETWEEN(1,5)-RANDBETWEEN(1,5)</f>
        <v>1</v>
      </c>
      <c r="L46">
        <f ca="1">RANDBETWEEN(1,5)-RANDBETWEEN(1,5)</f>
        <v>-1</v>
      </c>
      <c r="M46" s="14"/>
    </row>
    <row r="47" spans="2:13" x14ac:dyDescent="0.25">
      <c r="B47" t="s">
        <v>31</v>
      </c>
      <c r="C47">
        <f ca="1">RANDBETWEEN(1,5)-RANDBETWEEN(1,5)</f>
        <v>-1</v>
      </c>
      <c r="D47">
        <f ca="1">RANDBETWEEN(1,5)-RANDBETWEEN(1,5)</f>
        <v>0</v>
      </c>
      <c r="E47">
        <f ca="1">RANDBETWEEN(1,5)-RANDBETWEEN(1,5)</f>
        <v>2</v>
      </c>
      <c r="F47">
        <f ca="1">RANDBETWEEN(1,5)-RANDBETWEEN(1,5)</f>
        <v>-2</v>
      </c>
      <c r="G47">
        <f ca="1">RANDBETWEEN(1,5)-RANDBETWEEN(1,5)</f>
        <v>1</v>
      </c>
      <c r="H47">
        <f ca="1">RANDBETWEEN(1,5)-RANDBETWEEN(1,5)</f>
        <v>-1</v>
      </c>
      <c r="I47">
        <f ca="1">RANDBETWEEN(1,5)-RANDBETWEEN(1,5)</f>
        <v>3</v>
      </c>
      <c r="J47">
        <f ca="1">RANDBETWEEN(1,5)-RANDBETWEEN(1,5)</f>
        <v>-2</v>
      </c>
      <c r="K47">
        <f ca="1">RANDBETWEEN(1,5)-RANDBETWEEN(1,5)</f>
        <v>-1</v>
      </c>
      <c r="L47">
        <f ca="1">RANDBETWEEN(1,5)-RANDBETWEEN(1,5)</f>
        <v>4</v>
      </c>
      <c r="M47" s="14"/>
    </row>
    <row r="48" spans="2:13" x14ac:dyDescent="0.25">
      <c r="B48" t="s">
        <v>32</v>
      </c>
      <c r="C48">
        <f ca="1">RANDBETWEEN(1,5)-RANDBETWEEN(1,5)</f>
        <v>0</v>
      </c>
      <c r="D48">
        <f ca="1">RANDBETWEEN(1,5)-RANDBETWEEN(1,5)</f>
        <v>-1</v>
      </c>
      <c r="E48">
        <f ca="1">RANDBETWEEN(1,5)-RANDBETWEEN(1,5)</f>
        <v>-2</v>
      </c>
      <c r="F48">
        <f ca="1">RANDBETWEEN(1,5)-RANDBETWEEN(1,5)</f>
        <v>-3</v>
      </c>
      <c r="G48">
        <f ca="1">RANDBETWEEN(1,5)-RANDBETWEEN(1,5)</f>
        <v>1</v>
      </c>
      <c r="H48">
        <f ca="1">RANDBETWEEN(1,5)-RANDBETWEEN(1,5)</f>
        <v>1</v>
      </c>
      <c r="I48">
        <f ca="1">RANDBETWEEN(1,5)-RANDBETWEEN(1,5)</f>
        <v>1</v>
      </c>
      <c r="J48">
        <f ca="1">RANDBETWEEN(1,5)-RANDBETWEEN(1,5)</f>
        <v>0</v>
      </c>
      <c r="K48">
        <f ca="1">RANDBETWEEN(1,5)-RANDBETWEEN(1,5)</f>
        <v>3</v>
      </c>
      <c r="L48">
        <f ca="1">RANDBETWEEN(1,5)-RANDBETWEEN(1,5)</f>
        <v>0</v>
      </c>
      <c r="M48" s="14"/>
    </row>
    <row r="49" spans="2:13" x14ac:dyDescent="0.25">
      <c r="B49" t="s">
        <v>33</v>
      </c>
      <c r="C49">
        <f ca="1">RANDBETWEEN(1,5)-RANDBETWEEN(1,5)</f>
        <v>-4</v>
      </c>
      <c r="D49">
        <f ca="1">RANDBETWEEN(1,5)-RANDBETWEEN(1,5)</f>
        <v>1</v>
      </c>
      <c r="E49">
        <f ca="1">RANDBETWEEN(1,5)-RANDBETWEEN(1,5)</f>
        <v>4</v>
      </c>
      <c r="F49">
        <f ca="1">RANDBETWEEN(1,5)-RANDBETWEEN(1,5)</f>
        <v>0</v>
      </c>
      <c r="G49">
        <f ca="1">RANDBETWEEN(1,5)-RANDBETWEEN(1,5)</f>
        <v>2</v>
      </c>
      <c r="H49">
        <f ca="1">RANDBETWEEN(1,5)-RANDBETWEEN(1,5)</f>
        <v>1</v>
      </c>
      <c r="I49">
        <f ca="1">RANDBETWEEN(1,5)-RANDBETWEEN(1,5)</f>
        <v>2</v>
      </c>
      <c r="J49">
        <f ca="1">RANDBETWEEN(1,5)-RANDBETWEEN(1,5)</f>
        <v>-2</v>
      </c>
      <c r="K49">
        <f ca="1">RANDBETWEEN(1,5)-RANDBETWEEN(1,5)</f>
        <v>-3</v>
      </c>
      <c r="L49">
        <f ca="1">RANDBETWEEN(1,5)-RANDBETWEEN(1,5)</f>
        <v>2</v>
      </c>
      <c r="M49" s="14"/>
    </row>
    <row r="50" spans="2:13" x14ac:dyDescent="0.25">
      <c r="B50" t="s">
        <v>34</v>
      </c>
      <c r="C50">
        <f ca="1">RANDBETWEEN(1,5)-RANDBETWEEN(1,5)</f>
        <v>1</v>
      </c>
      <c r="D50">
        <f ca="1">RANDBETWEEN(1,5)-RANDBETWEEN(1,5)</f>
        <v>1</v>
      </c>
      <c r="E50">
        <f ca="1">RANDBETWEEN(1,5)-RANDBETWEEN(1,5)</f>
        <v>1</v>
      </c>
      <c r="F50">
        <f ca="1">RANDBETWEEN(1,5)-RANDBETWEEN(1,5)</f>
        <v>0</v>
      </c>
      <c r="G50">
        <f ca="1">RANDBETWEEN(1,5)-RANDBETWEEN(1,5)</f>
        <v>-4</v>
      </c>
      <c r="H50">
        <f ca="1">RANDBETWEEN(1,5)-RANDBETWEEN(1,5)</f>
        <v>-1</v>
      </c>
      <c r="I50">
        <f ca="1">RANDBETWEEN(1,5)-RANDBETWEEN(1,5)</f>
        <v>-2</v>
      </c>
      <c r="J50">
        <f ca="1">RANDBETWEEN(1,5)-RANDBETWEEN(1,5)</f>
        <v>1</v>
      </c>
      <c r="K50">
        <f ca="1">RANDBETWEEN(1,5)-RANDBETWEEN(1,5)</f>
        <v>3</v>
      </c>
      <c r="L50">
        <f ca="1">RANDBETWEEN(1,5)-RANDBETWEEN(1,5)</f>
        <v>1</v>
      </c>
      <c r="M50" s="14"/>
    </row>
    <row r="51" spans="2:13" x14ac:dyDescent="0.25">
      <c r="B51" t="s">
        <v>35</v>
      </c>
      <c r="C51">
        <f ca="1">RANDBETWEEN(1,5)-RANDBETWEEN(1,5)</f>
        <v>-1</v>
      </c>
      <c r="D51">
        <f ca="1">RANDBETWEEN(1,5)-RANDBETWEEN(1,5)</f>
        <v>0</v>
      </c>
      <c r="E51">
        <f ca="1">RANDBETWEEN(1,5)-RANDBETWEEN(1,5)</f>
        <v>-3</v>
      </c>
      <c r="F51">
        <f ca="1">RANDBETWEEN(1,5)-RANDBETWEEN(1,5)</f>
        <v>1</v>
      </c>
      <c r="G51">
        <f ca="1">RANDBETWEEN(1,5)-RANDBETWEEN(1,5)</f>
        <v>-1</v>
      </c>
      <c r="H51">
        <f ca="1">RANDBETWEEN(1,5)-RANDBETWEEN(1,5)</f>
        <v>-2</v>
      </c>
      <c r="I51">
        <f ca="1">RANDBETWEEN(1,5)-RANDBETWEEN(1,5)</f>
        <v>2</v>
      </c>
      <c r="J51">
        <f ca="1">RANDBETWEEN(1,5)-RANDBETWEEN(1,5)</f>
        <v>0</v>
      </c>
      <c r="K51">
        <f ca="1">RANDBETWEEN(1,5)-RANDBETWEEN(1,5)</f>
        <v>1</v>
      </c>
      <c r="L51">
        <f ca="1">RANDBETWEEN(1,5)-RANDBETWEEN(1,5)</f>
        <v>1</v>
      </c>
      <c r="M51" s="14"/>
    </row>
    <row r="52" spans="2:13" x14ac:dyDescent="0.25">
      <c r="B52" t="s">
        <v>36</v>
      </c>
      <c r="C52">
        <f ca="1">RANDBETWEEN(1,5)-RANDBETWEEN(1,5)</f>
        <v>0</v>
      </c>
      <c r="D52">
        <f ca="1">RANDBETWEEN(1,5)-RANDBETWEEN(1,5)</f>
        <v>0</v>
      </c>
      <c r="E52">
        <f ca="1">RANDBETWEEN(1,5)-RANDBETWEEN(1,5)</f>
        <v>-1</v>
      </c>
      <c r="F52">
        <f ca="1">RANDBETWEEN(1,5)-RANDBETWEEN(1,5)</f>
        <v>0</v>
      </c>
      <c r="G52">
        <f ca="1">RANDBETWEEN(1,5)-RANDBETWEEN(1,5)</f>
        <v>-2</v>
      </c>
      <c r="H52">
        <f ca="1">RANDBETWEEN(1,5)-RANDBETWEEN(1,5)</f>
        <v>-1</v>
      </c>
      <c r="I52">
        <f ca="1">RANDBETWEEN(1,5)-RANDBETWEEN(1,5)</f>
        <v>1</v>
      </c>
      <c r="J52">
        <f ca="1">RANDBETWEEN(1,5)-RANDBETWEEN(1,5)</f>
        <v>-1</v>
      </c>
      <c r="K52">
        <f ca="1">RANDBETWEEN(1,5)-RANDBETWEEN(1,5)</f>
        <v>0</v>
      </c>
      <c r="L52">
        <f ca="1">RANDBETWEEN(1,5)-RANDBETWEEN(1,5)</f>
        <v>1</v>
      </c>
      <c r="M52" s="14"/>
    </row>
    <row r="53" spans="2:13" x14ac:dyDescent="0.25">
      <c r="B53" t="s">
        <v>37</v>
      </c>
      <c r="C53">
        <f ca="1">RANDBETWEEN(1,5)-RANDBETWEEN(1,5)</f>
        <v>0</v>
      </c>
      <c r="D53">
        <f ca="1">RANDBETWEEN(1,5)-RANDBETWEEN(1,5)</f>
        <v>1</v>
      </c>
      <c r="E53">
        <f ca="1">RANDBETWEEN(1,5)-RANDBETWEEN(1,5)</f>
        <v>0</v>
      </c>
      <c r="F53">
        <f ca="1">RANDBETWEEN(1,5)-RANDBETWEEN(1,5)</f>
        <v>4</v>
      </c>
      <c r="G53">
        <f ca="1">RANDBETWEEN(1,5)-RANDBETWEEN(1,5)</f>
        <v>-3</v>
      </c>
      <c r="H53">
        <f ca="1">RANDBETWEEN(1,5)-RANDBETWEEN(1,5)</f>
        <v>0</v>
      </c>
      <c r="I53">
        <f ca="1">RANDBETWEEN(1,5)-RANDBETWEEN(1,5)</f>
        <v>1</v>
      </c>
      <c r="J53">
        <f ca="1">RANDBETWEEN(1,5)-RANDBETWEEN(1,5)</f>
        <v>-4</v>
      </c>
      <c r="K53">
        <f ca="1">RANDBETWEEN(1,5)-RANDBETWEEN(1,5)</f>
        <v>1</v>
      </c>
      <c r="L53">
        <f ca="1">RANDBETWEEN(1,5)-RANDBETWEEN(1,5)</f>
        <v>3</v>
      </c>
      <c r="M53" s="14"/>
    </row>
    <row r="54" spans="2:13" x14ac:dyDescent="0.25">
      <c r="B54" t="s">
        <v>38</v>
      </c>
      <c r="C54">
        <f ca="1">RANDBETWEEN(1,5)-RANDBETWEEN(1,5)</f>
        <v>1</v>
      </c>
      <c r="D54">
        <f ca="1">RANDBETWEEN(1,5)-RANDBETWEEN(1,5)</f>
        <v>0</v>
      </c>
      <c r="E54">
        <f ca="1">RANDBETWEEN(1,5)-RANDBETWEEN(1,5)</f>
        <v>-2</v>
      </c>
      <c r="F54">
        <f ca="1">RANDBETWEEN(1,5)-RANDBETWEEN(1,5)</f>
        <v>-3</v>
      </c>
      <c r="G54">
        <f ca="1">RANDBETWEEN(1,5)-RANDBETWEEN(1,5)</f>
        <v>-2</v>
      </c>
      <c r="H54">
        <f ca="1">RANDBETWEEN(1,5)-RANDBETWEEN(1,5)</f>
        <v>1</v>
      </c>
      <c r="I54">
        <f ca="1">RANDBETWEEN(1,5)-RANDBETWEEN(1,5)</f>
        <v>0</v>
      </c>
      <c r="J54">
        <f ca="1">RANDBETWEEN(1,5)-RANDBETWEEN(1,5)</f>
        <v>0</v>
      </c>
      <c r="K54">
        <f ca="1">RANDBETWEEN(1,5)-RANDBETWEEN(1,5)</f>
        <v>0</v>
      </c>
      <c r="L54">
        <f ca="1">RANDBETWEEN(1,5)-RANDBETWEEN(1,5)</f>
        <v>4</v>
      </c>
      <c r="M54" s="14"/>
    </row>
    <row r="55" spans="2:13" x14ac:dyDescent="0.25">
      <c r="B55" t="s">
        <v>39</v>
      </c>
      <c r="C55">
        <f ca="1">RANDBETWEEN(1,5)-RANDBETWEEN(1,5)</f>
        <v>3</v>
      </c>
      <c r="D55">
        <f ca="1">RANDBETWEEN(1,5)-RANDBETWEEN(1,5)</f>
        <v>0</v>
      </c>
      <c r="E55">
        <f ca="1">RANDBETWEEN(1,5)-RANDBETWEEN(1,5)</f>
        <v>-3</v>
      </c>
      <c r="F55">
        <f ca="1">RANDBETWEEN(1,5)-RANDBETWEEN(1,5)</f>
        <v>2</v>
      </c>
      <c r="G55">
        <f ca="1">RANDBETWEEN(1,5)-RANDBETWEEN(1,5)</f>
        <v>2</v>
      </c>
      <c r="H55">
        <f ca="1">RANDBETWEEN(1,5)-RANDBETWEEN(1,5)</f>
        <v>-2</v>
      </c>
      <c r="I55">
        <f ca="1">RANDBETWEEN(1,5)-RANDBETWEEN(1,5)</f>
        <v>0</v>
      </c>
      <c r="J55">
        <f ca="1">RANDBETWEEN(1,5)-RANDBETWEEN(1,5)</f>
        <v>0</v>
      </c>
      <c r="K55">
        <f ca="1">RANDBETWEEN(1,5)-RANDBETWEEN(1,5)</f>
        <v>2</v>
      </c>
      <c r="L55">
        <f ca="1">RANDBETWEEN(1,5)-RANDBETWEEN(1,5)</f>
        <v>4</v>
      </c>
      <c r="M55" s="14"/>
    </row>
    <row r="56" spans="2:13" x14ac:dyDescent="0.25">
      <c r="B56" t="s">
        <v>40</v>
      </c>
      <c r="C56">
        <f ca="1">RANDBETWEEN(1,5)-RANDBETWEEN(1,5)</f>
        <v>3</v>
      </c>
      <c r="D56">
        <f ca="1">RANDBETWEEN(1,5)-RANDBETWEEN(1,5)</f>
        <v>-1</v>
      </c>
      <c r="E56">
        <f ca="1">RANDBETWEEN(1,5)-RANDBETWEEN(1,5)</f>
        <v>2</v>
      </c>
      <c r="F56">
        <f ca="1">RANDBETWEEN(1,5)-RANDBETWEEN(1,5)</f>
        <v>-2</v>
      </c>
      <c r="G56">
        <f ca="1">RANDBETWEEN(1,5)-RANDBETWEEN(1,5)</f>
        <v>1</v>
      </c>
      <c r="H56">
        <f ca="1">RANDBETWEEN(1,5)-RANDBETWEEN(1,5)</f>
        <v>-1</v>
      </c>
      <c r="I56">
        <f ca="1">RANDBETWEEN(1,5)-RANDBETWEEN(1,5)</f>
        <v>0</v>
      </c>
      <c r="J56">
        <f ca="1">RANDBETWEEN(1,5)-RANDBETWEEN(1,5)</f>
        <v>4</v>
      </c>
      <c r="K56">
        <f ca="1">RANDBETWEEN(1,5)-RANDBETWEEN(1,5)</f>
        <v>2</v>
      </c>
      <c r="L56">
        <f ca="1">RANDBETWEEN(1,5)-RANDBETWEEN(1,5)</f>
        <v>-1</v>
      </c>
      <c r="M56" s="14"/>
    </row>
    <row r="57" spans="2:13" x14ac:dyDescent="0.25">
      <c r="B57" t="s">
        <v>41</v>
      </c>
      <c r="C57">
        <f ca="1">RANDBETWEEN(1,5)-RANDBETWEEN(1,5)</f>
        <v>-4</v>
      </c>
      <c r="D57">
        <f ca="1">RANDBETWEEN(1,5)-RANDBETWEEN(1,5)</f>
        <v>1</v>
      </c>
      <c r="E57">
        <f ca="1">RANDBETWEEN(1,5)-RANDBETWEEN(1,5)</f>
        <v>-1</v>
      </c>
      <c r="F57">
        <f ca="1">RANDBETWEEN(1,5)-RANDBETWEEN(1,5)</f>
        <v>2</v>
      </c>
      <c r="G57">
        <f ca="1">RANDBETWEEN(1,5)-RANDBETWEEN(1,5)</f>
        <v>1</v>
      </c>
      <c r="H57">
        <f ca="1">RANDBETWEEN(1,5)-RANDBETWEEN(1,5)</f>
        <v>2</v>
      </c>
      <c r="I57">
        <f ca="1">RANDBETWEEN(1,5)-RANDBETWEEN(1,5)</f>
        <v>1</v>
      </c>
      <c r="J57">
        <f ca="1">RANDBETWEEN(1,5)-RANDBETWEEN(1,5)</f>
        <v>1</v>
      </c>
      <c r="K57">
        <f ca="1">RANDBETWEEN(1,5)-RANDBETWEEN(1,5)</f>
        <v>-1</v>
      </c>
      <c r="L57">
        <f ca="1">RANDBETWEEN(1,5)-RANDBETWEEN(1,5)</f>
        <v>-2</v>
      </c>
      <c r="M57" s="14"/>
    </row>
    <row r="58" spans="2:13" x14ac:dyDescent="0.25">
      <c r="B58" t="s">
        <v>42</v>
      </c>
      <c r="C58">
        <f ca="1">RANDBETWEEN(1,5)-RANDBETWEEN(1,5)</f>
        <v>-1</v>
      </c>
      <c r="D58">
        <f ca="1">RANDBETWEEN(1,5)-RANDBETWEEN(1,5)</f>
        <v>0</v>
      </c>
      <c r="E58">
        <f ca="1">RANDBETWEEN(1,5)-RANDBETWEEN(1,5)</f>
        <v>3</v>
      </c>
      <c r="F58">
        <f ca="1">RANDBETWEEN(1,5)-RANDBETWEEN(1,5)</f>
        <v>3</v>
      </c>
      <c r="G58">
        <f ca="1">RANDBETWEEN(1,5)-RANDBETWEEN(1,5)</f>
        <v>2</v>
      </c>
      <c r="H58">
        <f ca="1">RANDBETWEEN(1,5)-RANDBETWEEN(1,5)</f>
        <v>-2</v>
      </c>
      <c r="I58">
        <f ca="1">RANDBETWEEN(1,5)-RANDBETWEEN(1,5)</f>
        <v>-4</v>
      </c>
      <c r="J58">
        <f ca="1">RANDBETWEEN(1,5)-RANDBETWEEN(1,5)</f>
        <v>1</v>
      </c>
      <c r="K58">
        <f ca="1">RANDBETWEEN(1,5)-RANDBETWEEN(1,5)</f>
        <v>4</v>
      </c>
      <c r="L58">
        <f ca="1">RANDBETWEEN(1,5)-RANDBETWEEN(1,5)</f>
        <v>-2</v>
      </c>
      <c r="M58" s="14"/>
    </row>
    <row r="59" spans="2:13" x14ac:dyDescent="0.25">
      <c r="B59" t="s">
        <v>43</v>
      </c>
      <c r="C59">
        <f ca="1">RANDBETWEEN(1,5)-RANDBETWEEN(1,5)</f>
        <v>1</v>
      </c>
      <c r="D59">
        <f ca="1">RANDBETWEEN(1,5)-RANDBETWEEN(1,5)</f>
        <v>0</v>
      </c>
      <c r="E59">
        <f ca="1">RANDBETWEEN(1,5)-RANDBETWEEN(1,5)</f>
        <v>2</v>
      </c>
      <c r="F59">
        <f ca="1">RANDBETWEEN(1,5)-RANDBETWEEN(1,5)</f>
        <v>0</v>
      </c>
      <c r="G59">
        <f ca="1">RANDBETWEEN(1,5)-RANDBETWEEN(1,5)</f>
        <v>2</v>
      </c>
      <c r="H59">
        <f ca="1">RANDBETWEEN(1,5)-RANDBETWEEN(1,5)</f>
        <v>0</v>
      </c>
      <c r="I59">
        <f ca="1">RANDBETWEEN(1,5)-RANDBETWEEN(1,5)</f>
        <v>-1</v>
      </c>
      <c r="J59">
        <f ca="1">RANDBETWEEN(1,5)-RANDBETWEEN(1,5)</f>
        <v>0</v>
      </c>
      <c r="K59">
        <f ca="1">RANDBETWEEN(1,5)-RANDBETWEEN(1,5)</f>
        <v>-4</v>
      </c>
      <c r="L59">
        <f ca="1">RANDBETWEEN(1,5)-RANDBETWEEN(1,5)</f>
        <v>-1</v>
      </c>
      <c r="M59" s="14"/>
    </row>
  </sheetData>
  <sortState ref="C5:C14">
    <sortCondition ref="C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G1014"/>
  <sheetViews>
    <sheetView topLeftCell="B1" zoomScale="55" zoomScaleNormal="55" workbookViewId="0">
      <selection activeCell="J15" sqref="J15:J28"/>
    </sheetView>
  </sheetViews>
  <sheetFormatPr defaultRowHeight="15" x14ac:dyDescent="0.25"/>
  <cols>
    <col min="2" max="2" width="12.5703125" bestFit="1" customWidth="1"/>
    <col min="13" max="13" width="12" customWidth="1"/>
    <col min="14" max="14" width="11.5703125" customWidth="1"/>
    <col min="15" max="16" width="12.28515625" customWidth="1"/>
    <col min="258" max="258" width="12.5703125" bestFit="1" customWidth="1"/>
    <col min="269" max="269" width="12" customWidth="1"/>
    <col min="270" max="270" width="11.5703125" customWidth="1"/>
    <col min="271" max="272" width="12.28515625" customWidth="1"/>
    <col min="514" max="514" width="12.5703125" bestFit="1" customWidth="1"/>
    <col min="525" max="525" width="12" customWidth="1"/>
    <col min="526" max="526" width="11.5703125" customWidth="1"/>
    <col min="527" max="528" width="12.28515625" customWidth="1"/>
    <col min="770" max="770" width="12.5703125" bestFit="1" customWidth="1"/>
    <col min="781" max="781" width="12" customWidth="1"/>
    <col min="782" max="782" width="11.5703125" customWidth="1"/>
    <col min="783" max="784" width="12.28515625" customWidth="1"/>
    <col min="1026" max="1026" width="12.5703125" bestFit="1" customWidth="1"/>
    <col min="1037" max="1037" width="12" customWidth="1"/>
    <col min="1038" max="1038" width="11.5703125" customWidth="1"/>
    <col min="1039" max="1040" width="12.28515625" customWidth="1"/>
    <col min="1282" max="1282" width="12.5703125" bestFit="1" customWidth="1"/>
    <col min="1293" max="1293" width="12" customWidth="1"/>
    <col min="1294" max="1294" width="11.5703125" customWidth="1"/>
    <col min="1295" max="1296" width="12.28515625" customWidth="1"/>
    <col min="1538" max="1538" width="12.5703125" bestFit="1" customWidth="1"/>
    <col min="1549" max="1549" width="12" customWidth="1"/>
    <col min="1550" max="1550" width="11.5703125" customWidth="1"/>
    <col min="1551" max="1552" width="12.28515625" customWidth="1"/>
    <col min="1794" max="1794" width="12.5703125" bestFit="1" customWidth="1"/>
    <col min="1805" max="1805" width="12" customWidth="1"/>
    <col min="1806" max="1806" width="11.5703125" customWidth="1"/>
    <col min="1807" max="1808" width="12.28515625" customWidth="1"/>
    <col min="2050" max="2050" width="12.5703125" bestFit="1" customWidth="1"/>
    <col min="2061" max="2061" width="12" customWidth="1"/>
    <col min="2062" max="2062" width="11.5703125" customWidth="1"/>
    <col min="2063" max="2064" width="12.28515625" customWidth="1"/>
    <col min="2306" max="2306" width="12.5703125" bestFit="1" customWidth="1"/>
    <col min="2317" max="2317" width="12" customWidth="1"/>
    <col min="2318" max="2318" width="11.5703125" customWidth="1"/>
    <col min="2319" max="2320" width="12.28515625" customWidth="1"/>
    <col min="2562" max="2562" width="12.5703125" bestFit="1" customWidth="1"/>
    <col min="2573" max="2573" width="12" customWidth="1"/>
    <col min="2574" max="2574" width="11.5703125" customWidth="1"/>
    <col min="2575" max="2576" width="12.28515625" customWidth="1"/>
    <col min="2818" max="2818" width="12.5703125" bestFit="1" customWidth="1"/>
    <col min="2829" max="2829" width="12" customWidth="1"/>
    <col min="2830" max="2830" width="11.5703125" customWidth="1"/>
    <col min="2831" max="2832" width="12.28515625" customWidth="1"/>
    <col min="3074" max="3074" width="12.5703125" bestFit="1" customWidth="1"/>
    <col min="3085" max="3085" width="12" customWidth="1"/>
    <col min="3086" max="3086" width="11.5703125" customWidth="1"/>
    <col min="3087" max="3088" width="12.28515625" customWidth="1"/>
    <col min="3330" max="3330" width="12.5703125" bestFit="1" customWidth="1"/>
    <col min="3341" max="3341" width="12" customWidth="1"/>
    <col min="3342" max="3342" width="11.5703125" customWidth="1"/>
    <col min="3343" max="3344" width="12.28515625" customWidth="1"/>
    <col min="3586" max="3586" width="12.5703125" bestFit="1" customWidth="1"/>
    <col min="3597" max="3597" width="12" customWidth="1"/>
    <col min="3598" max="3598" width="11.5703125" customWidth="1"/>
    <col min="3599" max="3600" width="12.28515625" customWidth="1"/>
    <col min="3842" max="3842" width="12.5703125" bestFit="1" customWidth="1"/>
    <col min="3853" max="3853" width="12" customWidth="1"/>
    <col min="3854" max="3854" width="11.5703125" customWidth="1"/>
    <col min="3855" max="3856" width="12.28515625" customWidth="1"/>
    <col min="4098" max="4098" width="12.5703125" bestFit="1" customWidth="1"/>
    <col min="4109" max="4109" width="12" customWidth="1"/>
    <col min="4110" max="4110" width="11.5703125" customWidth="1"/>
    <col min="4111" max="4112" width="12.28515625" customWidth="1"/>
    <col min="4354" max="4354" width="12.5703125" bestFit="1" customWidth="1"/>
    <col min="4365" max="4365" width="12" customWidth="1"/>
    <col min="4366" max="4366" width="11.5703125" customWidth="1"/>
    <col min="4367" max="4368" width="12.28515625" customWidth="1"/>
    <col min="4610" max="4610" width="12.5703125" bestFit="1" customWidth="1"/>
    <col min="4621" max="4621" width="12" customWidth="1"/>
    <col min="4622" max="4622" width="11.5703125" customWidth="1"/>
    <col min="4623" max="4624" width="12.28515625" customWidth="1"/>
    <col min="4866" max="4866" width="12.5703125" bestFit="1" customWidth="1"/>
    <col min="4877" max="4877" width="12" customWidth="1"/>
    <col min="4878" max="4878" width="11.5703125" customWidth="1"/>
    <col min="4879" max="4880" width="12.28515625" customWidth="1"/>
    <col min="5122" max="5122" width="12.5703125" bestFit="1" customWidth="1"/>
    <col min="5133" max="5133" width="12" customWidth="1"/>
    <col min="5134" max="5134" width="11.5703125" customWidth="1"/>
    <col min="5135" max="5136" width="12.28515625" customWidth="1"/>
    <col min="5378" max="5378" width="12.5703125" bestFit="1" customWidth="1"/>
    <col min="5389" max="5389" width="12" customWidth="1"/>
    <col min="5390" max="5390" width="11.5703125" customWidth="1"/>
    <col min="5391" max="5392" width="12.28515625" customWidth="1"/>
    <col min="5634" max="5634" width="12.5703125" bestFit="1" customWidth="1"/>
    <col min="5645" max="5645" width="12" customWidth="1"/>
    <col min="5646" max="5646" width="11.5703125" customWidth="1"/>
    <col min="5647" max="5648" width="12.28515625" customWidth="1"/>
    <col min="5890" max="5890" width="12.5703125" bestFit="1" customWidth="1"/>
    <col min="5901" max="5901" width="12" customWidth="1"/>
    <col min="5902" max="5902" width="11.5703125" customWidth="1"/>
    <col min="5903" max="5904" width="12.28515625" customWidth="1"/>
    <col min="6146" max="6146" width="12.5703125" bestFit="1" customWidth="1"/>
    <col min="6157" max="6157" width="12" customWidth="1"/>
    <col min="6158" max="6158" width="11.5703125" customWidth="1"/>
    <col min="6159" max="6160" width="12.28515625" customWidth="1"/>
    <col min="6402" max="6402" width="12.5703125" bestFit="1" customWidth="1"/>
    <col min="6413" max="6413" width="12" customWidth="1"/>
    <col min="6414" max="6414" width="11.5703125" customWidth="1"/>
    <col min="6415" max="6416" width="12.28515625" customWidth="1"/>
    <col min="6658" max="6658" width="12.5703125" bestFit="1" customWidth="1"/>
    <col min="6669" max="6669" width="12" customWidth="1"/>
    <col min="6670" max="6670" width="11.5703125" customWidth="1"/>
    <col min="6671" max="6672" width="12.28515625" customWidth="1"/>
    <col min="6914" max="6914" width="12.5703125" bestFit="1" customWidth="1"/>
    <col min="6925" max="6925" width="12" customWidth="1"/>
    <col min="6926" max="6926" width="11.5703125" customWidth="1"/>
    <col min="6927" max="6928" width="12.28515625" customWidth="1"/>
    <col min="7170" max="7170" width="12.5703125" bestFit="1" customWidth="1"/>
    <col min="7181" max="7181" width="12" customWidth="1"/>
    <col min="7182" max="7182" width="11.5703125" customWidth="1"/>
    <col min="7183" max="7184" width="12.28515625" customWidth="1"/>
    <col min="7426" max="7426" width="12.5703125" bestFit="1" customWidth="1"/>
    <col min="7437" max="7437" width="12" customWidth="1"/>
    <col min="7438" max="7438" width="11.5703125" customWidth="1"/>
    <col min="7439" max="7440" width="12.28515625" customWidth="1"/>
    <col min="7682" max="7682" width="12.5703125" bestFit="1" customWidth="1"/>
    <col min="7693" max="7693" width="12" customWidth="1"/>
    <col min="7694" max="7694" width="11.5703125" customWidth="1"/>
    <col min="7695" max="7696" width="12.28515625" customWidth="1"/>
    <col min="7938" max="7938" width="12.5703125" bestFit="1" customWidth="1"/>
    <col min="7949" max="7949" width="12" customWidth="1"/>
    <col min="7950" max="7950" width="11.5703125" customWidth="1"/>
    <col min="7951" max="7952" width="12.28515625" customWidth="1"/>
    <col min="8194" max="8194" width="12.5703125" bestFit="1" customWidth="1"/>
    <col min="8205" max="8205" width="12" customWidth="1"/>
    <col min="8206" max="8206" width="11.5703125" customWidth="1"/>
    <col min="8207" max="8208" width="12.28515625" customWidth="1"/>
    <col min="8450" max="8450" width="12.5703125" bestFit="1" customWidth="1"/>
    <col min="8461" max="8461" width="12" customWidth="1"/>
    <col min="8462" max="8462" width="11.5703125" customWidth="1"/>
    <col min="8463" max="8464" width="12.28515625" customWidth="1"/>
    <col min="8706" max="8706" width="12.5703125" bestFit="1" customWidth="1"/>
    <col min="8717" max="8717" width="12" customWidth="1"/>
    <col min="8718" max="8718" width="11.5703125" customWidth="1"/>
    <col min="8719" max="8720" width="12.28515625" customWidth="1"/>
    <col min="8962" max="8962" width="12.5703125" bestFit="1" customWidth="1"/>
    <col min="8973" max="8973" width="12" customWidth="1"/>
    <col min="8974" max="8974" width="11.5703125" customWidth="1"/>
    <col min="8975" max="8976" width="12.28515625" customWidth="1"/>
    <col min="9218" max="9218" width="12.5703125" bestFit="1" customWidth="1"/>
    <col min="9229" max="9229" width="12" customWidth="1"/>
    <col min="9230" max="9230" width="11.5703125" customWidth="1"/>
    <col min="9231" max="9232" width="12.28515625" customWidth="1"/>
    <col min="9474" max="9474" width="12.5703125" bestFit="1" customWidth="1"/>
    <col min="9485" max="9485" width="12" customWidth="1"/>
    <col min="9486" max="9486" width="11.5703125" customWidth="1"/>
    <col min="9487" max="9488" width="12.28515625" customWidth="1"/>
    <col min="9730" max="9730" width="12.5703125" bestFit="1" customWidth="1"/>
    <col min="9741" max="9741" width="12" customWidth="1"/>
    <col min="9742" max="9742" width="11.5703125" customWidth="1"/>
    <col min="9743" max="9744" width="12.28515625" customWidth="1"/>
    <col min="9986" max="9986" width="12.5703125" bestFit="1" customWidth="1"/>
    <col min="9997" max="9997" width="12" customWidth="1"/>
    <col min="9998" max="9998" width="11.5703125" customWidth="1"/>
    <col min="9999" max="10000" width="12.28515625" customWidth="1"/>
    <col min="10242" max="10242" width="12.5703125" bestFit="1" customWidth="1"/>
    <col min="10253" max="10253" width="12" customWidth="1"/>
    <col min="10254" max="10254" width="11.5703125" customWidth="1"/>
    <col min="10255" max="10256" width="12.28515625" customWidth="1"/>
    <col min="10498" max="10498" width="12.5703125" bestFit="1" customWidth="1"/>
    <col min="10509" max="10509" width="12" customWidth="1"/>
    <col min="10510" max="10510" width="11.5703125" customWidth="1"/>
    <col min="10511" max="10512" width="12.28515625" customWidth="1"/>
    <col min="10754" max="10754" width="12.5703125" bestFit="1" customWidth="1"/>
    <col min="10765" max="10765" width="12" customWidth="1"/>
    <col min="10766" max="10766" width="11.5703125" customWidth="1"/>
    <col min="10767" max="10768" width="12.28515625" customWidth="1"/>
    <col min="11010" max="11010" width="12.5703125" bestFit="1" customWidth="1"/>
    <col min="11021" max="11021" width="12" customWidth="1"/>
    <col min="11022" max="11022" width="11.5703125" customWidth="1"/>
    <col min="11023" max="11024" width="12.28515625" customWidth="1"/>
    <col min="11266" max="11266" width="12.5703125" bestFit="1" customWidth="1"/>
    <col min="11277" max="11277" width="12" customWidth="1"/>
    <col min="11278" max="11278" width="11.5703125" customWidth="1"/>
    <col min="11279" max="11280" width="12.28515625" customWidth="1"/>
    <col min="11522" max="11522" width="12.5703125" bestFit="1" customWidth="1"/>
    <col min="11533" max="11533" width="12" customWidth="1"/>
    <col min="11534" max="11534" width="11.5703125" customWidth="1"/>
    <col min="11535" max="11536" width="12.28515625" customWidth="1"/>
    <col min="11778" max="11778" width="12.5703125" bestFit="1" customWidth="1"/>
    <col min="11789" max="11789" width="12" customWidth="1"/>
    <col min="11790" max="11790" width="11.5703125" customWidth="1"/>
    <col min="11791" max="11792" width="12.28515625" customWidth="1"/>
    <col min="12034" max="12034" width="12.5703125" bestFit="1" customWidth="1"/>
    <col min="12045" max="12045" width="12" customWidth="1"/>
    <col min="12046" max="12046" width="11.5703125" customWidth="1"/>
    <col min="12047" max="12048" width="12.28515625" customWidth="1"/>
    <col min="12290" max="12290" width="12.5703125" bestFit="1" customWidth="1"/>
    <col min="12301" max="12301" width="12" customWidth="1"/>
    <col min="12302" max="12302" width="11.5703125" customWidth="1"/>
    <col min="12303" max="12304" width="12.28515625" customWidth="1"/>
    <col min="12546" max="12546" width="12.5703125" bestFit="1" customWidth="1"/>
    <col min="12557" max="12557" width="12" customWidth="1"/>
    <col min="12558" max="12558" width="11.5703125" customWidth="1"/>
    <col min="12559" max="12560" width="12.28515625" customWidth="1"/>
    <col min="12802" max="12802" width="12.5703125" bestFit="1" customWidth="1"/>
    <col min="12813" max="12813" width="12" customWidth="1"/>
    <col min="12814" max="12814" width="11.5703125" customWidth="1"/>
    <col min="12815" max="12816" width="12.28515625" customWidth="1"/>
    <col min="13058" max="13058" width="12.5703125" bestFit="1" customWidth="1"/>
    <col min="13069" max="13069" width="12" customWidth="1"/>
    <col min="13070" max="13070" width="11.5703125" customWidth="1"/>
    <col min="13071" max="13072" width="12.28515625" customWidth="1"/>
    <col min="13314" max="13314" width="12.5703125" bestFit="1" customWidth="1"/>
    <col min="13325" max="13325" width="12" customWidth="1"/>
    <col min="13326" max="13326" width="11.5703125" customWidth="1"/>
    <col min="13327" max="13328" width="12.28515625" customWidth="1"/>
    <col min="13570" max="13570" width="12.5703125" bestFit="1" customWidth="1"/>
    <col min="13581" max="13581" width="12" customWidth="1"/>
    <col min="13582" max="13582" width="11.5703125" customWidth="1"/>
    <col min="13583" max="13584" width="12.28515625" customWidth="1"/>
    <col min="13826" max="13826" width="12.5703125" bestFit="1" customWidth="1"/>
    <col min="13837" max="13837" width="12" customWidth="1"/>
    <col min="13838" max="13838" width="11.5703125" customWidth="1"/>
    <col min="13839" max="13840" width="12.28515625" customWidth="1"/>
    <col min="14082" max="14082" width="12.5703125" bestFit="1" customWidth="1"/>
    <col min="14093" max="14093" width="12" customWidth="1"/>
    <col min="14094" max="14094" width="11.5703125" customWidth="1"/>
    <col min="14095" max="14096" width="12.28515625" customWidth="1"/>
    <col min="14338" max="14338" width="12.5703125" bestFit="1" customWidth="1"/>
    <col min="14349" max="14349" width="12" customWidth="1"/>
    <col min="14350" max="14350" width="11.5703125" customWidth="1"/>
    <col min="14351" max="14352" width="12.28515625" customWidth="1"/>
    <col min="14594" max="14594" width="12.5703125" bestFit="1" customWidth="1"/>
    <col min="14605" max="14605" width="12" customWidth="1"/>
    <col min="14606" max="14606" width="11.5703125" customWidth="1"/>
    <col min="14607" max="14608" width="12.28515625" customWidth="1"/>
    <col min="14850" max="14850" width="12.5703125" bestFit="1" customWidth="1"/>
    <col min="14861" max="14861" width="12" customWidth="1"/>
    <col min="14862" max="14862" width="11.5703125" customWidth="1"/>
    <col min="14863" max="14864" width="12.28515625" customWidth="1"/>
    <col min="15106" max="15106" width="12.5703125" bestFit="1" customWidth="1"/>
    <col min="15117" max="15117" width="12" customWidth="1"/>
    <col min="15118" max="15118" width="11.5703125" customWidth="1"/>
    <col min="15119" max="15120" width="12.28515625" customWidth="1"/>
    <col min="15362" max="15362" width="12.5703125" bestFit="1" customWidth="1"/>
    <col min="15373" max="15373" width="12" customWidth="1"/>
    <col min="15374" max="15374" width="11.5703125" customWidth="1"/>
    <col min="15375" max="15376" width="12.28515625" customWidth="1"/>
    <col min="15618" max="15618" width="12.5703125" bestFit="1" customWidth="1"/>
    <col min="15629" max="15629" width="12" customWidth="1"/>
    <col min="15630" max="15630" width="11.5703125" customWidth="1"/>
    <col min="15631" max="15632" width="12.28515625" customWidth="1"/>
    <col min="15874" max="15874" width="12.5703125" bestFit="1" customWidth="1"/>
    <col min="15885" max="15885" width="12" customWidth="1"/>
    <col min="15886" max="15886" width="11.5703125" customWidth="1"/>
    <col min="15887" max="15888" width="12.28515625" customWidth="1"/>
    <col min="16130" max="16130" width="12.5703125" bestFit="1" customWidth="1"/>
    <col min="16141" max="16141" width="12" customWidth="1"/>
    <col min="16142" max="16142" width="11.5703125" customWidth="1"/>
    <col min="16143" max="16144" width="12.28515625" customWidth="1"/>
  </cols>
  <sheetData>
    <row r="1" spans="1:33" x14ac:dyDescent="0.25">
      <c r="A1" t="s">
        <v>44</v>
      </c>
      <c r="M1" t="s">
        <v>45</v>
      </c>
      <c r="U1" s="1" t="s">
        <v>46</v>
      </c>
      <c r="W1" s="1" t="s">
        <v>47</v>
      </c>
      <c r="X1" s="1"/>
      <c r="Y1" s="1"/>
      <c r="Z1" s="1"/>
      <c r="AA1" s="1"/>
      <c r="AG1" t="s">
        <v>48</v>
      </c>
    </row>
    <row r="2" spans="1:33" x14ac:dyDescent="0.25">
      <c r="A2" t="s">
        <v>49</v>
      </c>
      <c r="M2">
        <f>COUNT(B:B)</f>
        <v>42</v>
      </c>
      <c r="U2" s="1">
        <f>MAX(H:H)</f>
        <v>42</v>
      </c>
      <c r="W2" s="1">
        <f>M6</f>
        <v>0</v>
      </c>
      <c r="X2" s="1">
        <f>N6</f>
        <v>0</v>
      </c>
      <c r="Y2" s="1">
        <f>O6</f>
        <v>0</v>
      </c>
      <c r="Z2" s="1">
        <f>P6</f>
        <v>0</v>
      </c>
      <c r="AA2" s="1">
        <f>Q6</f>
        <v>0</v>
      </c>
      <c r="AG2" t="s">
        <v>50</v>
      </c>
    </row>
    <row r="3" spans="1:33" x14ac:dyDescent="0.25">
      <c r="M3" t="s">
        <v>51</v>
      </c>
      <c r="N3" t="s">
        <v>52</v>
      </c>
      <c r="O3" t="s">
        <v>53</v>
      </c>
      <c r="P3" t="s">
        <v>54</v>
      </c>
      <c r="Q3" t="s">
        <v>55</v>
      </c>
      <c r="R3" t="s">
        <v>56</v>
      </c>
      <c r="W3" s="1">
        <f>$U$2*1.05</f>
        <v>44.1</v>
      </c>
      <c r="X3" s="1">
        <f>$U$2*1.05</f>
        <v>44.1</v>
      </c>
      <c r="Y3" s="1">
        <f>$U$2*1.05</f>
        <v>44.1</v>
      </c>
      <c r="Z3" s="1">
        <f>$U$2*1.05</f>
        <v>44.1</v>
      </c>
      <c r="AA3" s="1">
        <f>$U$2*1.05</f>
        <v>44.1</v>
      </c>
    </row>
    <row r="4" spans="1:33" x14ac:dyDescent="0.25">
      <c r="A4" t="s">
        <v>57</v>
      </c>
      <c r="M4">
        <f>AVERAGE(B:B)</f>
        <v>0</v>
      </c>
      <c r="N4">
        <f>STDEV(B:B)</f>
        <v>0</v>
      </c>
      <c r="O4">
        <f>N4/SQRT(M2)</f>
        <v>0</v>
      </c>
      <c r="P4" s="2">
        <v>0.95</v>
      </c>
      <c r="Q4">
        <f>TINV(1-P4,M2-1)</f>
        <v>2.0195409704413745</v>
      </c>
      <c r="R4">
        <f>Q4*O4</f>
        <v>0</v>
      </c>
      <c r="W4" s="1" t="s">
        <v>58</v>
      </c>
      <c r="X4" s="1"/>
      <c r="Y4" s="1"/>
      <c r="Z4" s="1"/>
      <c r="AA4" s="1"/>
      <c r="AG4" t="s">
        <v>59</v>
      </c>
    </row>
    <row r="5" spans="1:33" x14ac:dyDescent="0.25">
      <c r="A5" t="s">
        <v>60</v>
      </c>
      <c r="M5" t="s">
        <v>61</v>
      </c>
      <c r="N5" t="s">
        <v>62</v>
      </c>
      <c r="O5" t="s">
        <v>63</v>
      </c>
      <c r="P5" t="s">
        <v>64</v>
      </c>
      <c r="Q5" t="s">
        <v>65</v>
      </c>
      <c r="W5" s="1">
        <f>M4-N4</f>
        <v>0</v>
      </c>
      <c r="X5" s="1">
        <f>M4</f>
        <v>0</v>
      </c>
      <c r="Y5" s="1">
        <f>M4+N4</f>
        <v>0</v>
      </c>
      <c r="Z5" s="1"/>
      <c r="AA5" s="1"/>
    </row>
    <row r="6" spans="1:33" x14ac:dyDescent="0.25">
      <c r="A6" t="s">
        <v>66</v>
      </c>
      <c r="M6">
        <f>MIN(B:B)</f>
        <v>0</v>
      </c>
      <c r="N6">
        <f>QUARTILE(B:B,1)</f>
        <v>0</v>
      </c>
      <c r="O6">
        <f>MEDIAN(B:B)</f>
        <v>0</v>
      </c>
      <c r="P6">
        <f>QUARTILE(B:B,3)</f>
        <v>0</v>
      </c>
      <c r="Q6">
        <f>MAX(B:B)</f>
        <v>0</v>
      </c>
      <c r="W6" s="1">
        <f>$U$2*1.1</f>
        <v>46.2</v>
      </c>
      <c r="X6" s="1">
        <f>$U$2*1.1</f>
        <v>46.2</v>
      </c>
      <c r="Y6" s="1">
        <f>$U$2*1.1</f>
        <v>46.2</v>
      </c>
      <c r="Z6" s="1"/>
      <c r="AA6" s="1"/>
      <c r="AG6" t="s">
        <v>67</v>
      </c>
    </row>
    <row r="7" spans="1:33" x14ac:dyDescent="0.25">
      <c r="A7" t="s">
        <v>68</v>
      </c>
      <c r="W7" s="1" t="str">
        <f>100*P4&amp;"% Confidence Interval"</f>
        <v>95% Confidence Interval</v>
      </c>
      <c r="X7" s="1"/>
      <c r="Y7" s="1"/>
      <c r="Z7" s="1"/>
      <c r="AA7" s="1"/>
    </row>
    <row r="8" spans="1:33" x14ac:dyDescent="0.25">
      <c r="A8" t="s">
        <v>69</v>
      </c>
      <c r="W8" s="1">
        <f>M4-R4</f>
        <v>0</v>
      </c>
      <c r="X8" s="1">
        <f>M4</f>
        <v>0</v>
      </c>
      <c r="Y8" s="1">
        <f>M4+R4</f>
        <v>0</v>
      </c>
      <c r="Z8" s="1"/>
      <c r="AA8" s="1"/>
    </row>
    <row r="9" spans="1:33" x14ac:dyDescent="0.25">
      <c r="A9" t="s">
        <v>70</v>
      </c>
      <c r="W9" s="1">
        <f>$U$2*1.15</f>
        <v>48.3</v>
      </c>
      <c r="X9" s="1">
        <f>$U$2*1.15</f>
        <v>48.3</v>
      </c>
      <c r="Y9" s="1">
        <f>$U$2*1.15</f>
        <v>48.3</v>
      </c>
    </row>
    <row r="10" spans="1:33" x14ac:dyDescent="0.25">
      <c r="A10" t="s">
        <v>71</v>
      </c>
      <c r="K10" t="s">
        <v>72</v>
      </c>
    </row>
    <row r="11" spans="1:33" x14ac:dyDescent="0.25">
      <c r="H11" t="s">
        <v>73</v>
      </c>
      <c r="K11">
        <f>COUNT(J15:J65536)</f>
        <v>14</v>
      </c>
      <c r="Y11" t="s">
        <v>74</v>
      </c>
    </row>
    <row r="12" spans="1:33" x14ac:dyDescent="0.25">
      <c r="H12" s="3">
        <v>1</v>
      </c>
      <c r="J12" t="s">
        <v>75</v>
      </c>
      <c r="Y12" t="s">
        <v>76</v>
      </c>
    </row>
    <row r="13" spans="1:33" x14ac:dyDescent="0.25">
      <c r="J13" t="s">
        <v>77</v>
      </c>
      <c r="Y13" t="s">
        <v>78</v>
      </c>
    </row>
    <row r="14" spans="1:33" ht="75" x14ac:dyDescent="0.25">
      <c r="B14" s="4" t="s">
        <v>79</v>
      </c>
      <c r="C14" s="5" t="s">
        <v>80</v>
      </c>
      <c r="D14" s="5" t="s">
        <v>81</v>
      </c>
      <c r="E14" s="5" t="s">
        <v>82</v>
      </c>
      <c r="F14" s="5" t="s">
        <v>83</v>
      </c>
      <c r="G14" s="5" t="str">
        <f>"Ordered "&amp;B14</f>
        <v>Ordered Enter Data Name Here</v>
      </c>
      <c r="H14" s="5" t="str">
        <f>B14</f>
        <v>Enter Data Name Here</v>
      </c>
      <c r="J14" t="s">
        <v>84</v>
      </c>
      <c r="K14" t="s">
        <v>85</v>
      </c>
      <c r="L14" t="s">
        <v>86</v>
      </c>
      <c r="M14" s="5" t="s">
        <v>87</v>
      </c>
      <c r="N14" s="5" t="s">
        <v>88</v>
      </c>
      <c r="O14" s="5" t="s">
        <v>89</v>
      </c>
      <c r="P14" s="5" t="s">
        <v>90</v>
      </c>
      <c r="Y14" t="s">
        <v>91</v>
      </c>
    </row>
    <row r="15" spans="1:33" x14ac:dyDescent="0.25">
      <c r="B15" s="6">
        <f>NullTrue!M18</f>
        <v>0</v>
      </c>
      <c r="C15">
        <v>1</v>
      </c>
      <c r="D15">
        <f>(C15-0.5)/$M$2</f>
        <v>1.1904761904761904E-2</v>
      </c>
      <c r="E15">
        <f>1-D15</f>
        <v>0.98809523809523814</v>
      </c>
      <c r="F15" s="7">
        <f>NORMINV((C15-0.5)/$M$2,0,1)</f>
        <v>-2.2601889913293749</v>
      </c>
      <c r="G15">
        <f>IF(C15&lt;=COUNT(B:B),SMALL(B:B,C15),NA())</f>
        <v>0</v>
      </c>
      <c r="H15" s="8">
        <v>1</v>
      </c>
      <c r="J15" s="3">
        <v>0</v>
      </c>
      <c r="K15">
        <f t="shared" ref="K15:K28" si="0">J16</f>
        <v>0.1</v>
      </c>
      <c r="L15" s="8" t="str">
        <f>"&lt;"&amp;K15</f>
        <v>&lt;0.1</v>
      </c>
      <c r="M15">
        <f>COUNTIF(B:B,"&lt;" &amp;K15)</f>
        <v>42</v>
      </c>
      <c r="N15">
        <f>M15</f>
        <v>42</v>
      </c>
      <c r="O15" s="9">
        <f>N15/$M$2</f>
        <v>1</v>
      </c>
      <c r="P15" s="10">
        <f>O15</f>
        <v>1</v>
      </c>
      <c r="Y15" t="s">
        <v>92</v>
      </c>
    </row>
    <row r="16" spans="1:33" x14ac:dyDescent="0.25">
      <c r="B16" s="6">
        <f>NullTrue!M19</f>
        <v>0</v>
      </c>
      <c r="C16">
        <v>2</v>
      </c>
      <c r="D16">
        <f t="shared" ref="D16:D24" si="1">(C16-0.5)/$M$2</f>
        <v>3.5714285714285712E-2</v>
      </c>
      <c r="E16">
        <f t="shared" ref="E16:E24" si="2">1-D16</f>
        <v>0.9642857142857143</v>
      </c>
      <c r="F16" s="7">
        <f t="shared" ref="F16:F24" si="3">NORMINV((C16-0.5)/$M$2,0,1)</f>
        <v>-1.8027430907391901</v>
      </c>
      <c r="G16">
        <f t="shared" ref="G16:G24" si="4">SMALL(B:B,C16)</f>
        <v>0</v>
      </c>
      <c r="H16">
        <f t="shared" ref="H16:H24" si="5">IF(ROUND($Y$32*G16,$Y$30)=ROUND($Y$32*G15,$Y$30),H15+1,$H$12)</f>
        <v>2</v>
      </c>
      <c r="J16" s="3">
        <v>0.1</v>
      </c>
      <c r="K16">
        <f t="shared" si="0"/>
        <v>0.2</v>
      </c>
      <c r="L16" t="str">
        <f t="shared" ref="L16:L28" si="6">J16&amp;" to &lt;"&amp;K16</f>
        <v>0.1 to &lt;0.2</v>
      </c>
      <c r="M16">
        <f t="shared" ref="M16:M28" si="7">COUNTIF(B:B,"&lt;" &amp;K16)</f>
        <v>42</v>
      </c>
      <c r="N16">
        <f>M16-M15</f>
        <v>0</v>
      </c>
      <c r="O16" s="9">
        <f t="shared" ref="O16:O28" si="8">N16/$M$2</f>
        <v>0</v>
      </c>
      <c r="P16" s="10">
        <f>P15+O16</f>
        <v>1</v>
      </c>
      <c r="Y16" t="s">
        <v>93</v>
      </c>
    </row>
    <row r="17" spans="2:26" x14ac:dyDescent="0.25">
      <c r="B17" s="6">
        <f>NullTrue!M20</f>
        <v>0</v>
      </c>
      <c r="C17">
        <v>3</v>
      </c>
      <c r="D17">
        <f t="shared" si="1"/>
        <v>5.9523809523809521E-2</v>
      </c>
      <c r="E17">
        <f t="shared" si="2"/>
        <v>0.94047619047619047</v>
      </c>
      <c r="F17" s="7">
        <f t="shared" si="3"/>
        <v>-1.5587835495029949</v>
      </c>
      <c r="G17">
        <f t="shared" si="4"/>
        <v>0</v>
      </c>
      <c r="H17">
        <f t="shared" si="5"/>
        <v>3</v>
      </c>
      <c r="J17" s="3">
        <v>0.2</v>
      </c>
      <c r="K17">
        <f t="shared" si="0"/>
        <v>0.3</v>
      </c>
      <c r="L17" t="str">
        <f t="shared" si="6"/>
        <v>0.2 to &lt;0.3</v>
      </c>
      <c r="M17">
        <f t="shared" si="7"/>
        <v>42</v>
      </c>
      <c r="N17">
        <f t="shared" ref="N17:N28" si="9">M17-M16</f>
        <v>0</v>
      </c>
      <c r="O17" s="9">
        <f t="shared" si="8"/>
        <v>0</v>
      </c>
      <c r="P17" s="10">
        <f t="shared" ref="P17:P28" si="10">P16+O17</f>
        <v>1</v>
      </c>
      <c r="Y17" t="s">
        <v>94</v>
      </c>
    </row>
    <row r="18" spans="2:26" x14ac:dyDescent="0.25">
      <c r="B18" s="6">
        <f>NullTrue!M21</f>
        <v>0</v>
      </c>
      <c r="C18">
        <v>4</v>
      </c>
      <c r="D18">
        <f t="shared" si="1"/>
        <v>8.3333333333333329E-2</v>
      </c>
      <c r="E18">
        <f t="shared" si="2"/>
        <v>0.91666666666666663</v>
      </c>
      <c r="F18" s="7">
        <f t="shared" si="3"/>
        <v>-1.3829941271006392</v>
      </c>
      <c r="G18">
        <f t="shared" si="4"/>
        <v>0</v>
      </c>
      <c r="H18">
        <f t="shared" si="5"/>
        <v>4</v>
      </c>
      <c r="J18" s="3">
        <v>0.3</v>
      </c>
      <c r="K18">
        <f t="shared" si="0"/>
        <v>0.4</v>
      </c>
      <c r="L18" t="str">
        <f t="shared" si="6"/>
        <v>0.3 to &lt;0.4</v>
      </c>
      <c r="M18">
        <f t="shared" si="7"/>
        <v>42</v>
      </c>
      <c r="N18">
        <f t="shared" si="9"/>
        <v>0</v>
      </c>
      <c r="O18" s="9">
        <f t="shared" si="8"/>
        <v>0</v>
      </c>
      <c r="P18" s="10">
        <f t="shared" si="10"/>
        <v>1</v>
      </c>
      <c r="Y18" t="s">
        <v>95</v>
      </c>
    </row>
    <row r="19" spans="2:26" x14ac:dyDescent="0.25">
      <c r="B19" s="6">
        <f>NullTrue!M22</f>
        <v>0</v>
      </c>
      <c r="C19">
        <v>5</v>
      </c>
      <c r="D19">
        <f t="shared" si="1"/>
        <v>0.10714285714285714</v>
      </c>
      <c r="E19">
        <f t="shared" si="2"/>
        <v>0.8928571428571429</v>
      </c>
      <c r="F19" s="7">
        <f t="shared" si="3"/>
        <v>-1.2418667918433208</v>
      </c>
      <c r="G19">
        <f t="shared" si="4"/>
        <v>0</v>
      </c>
      <c r="H19">
        <f t="shared" si="5"/>
        <v>5</v>
      </c>
      <c r="J19" s="3">
        <v>0.4</v>
      </c>
      <c r="K19">
        <f t="shared" si="0"/>
        <v>0.5</v>
      </c>
      <c r="L19" t="str">
        <f t="shared" si="6"/>
        <v>0.4 to &lt;0.5</v>
      </c>
      <c r="M19">
        <f t="shared" si="7"/>
        <v>42</v>
      </c>
      <c r="N19">
        <f t="shared" si="9"/>
        <v>0</v>
      </c>
      <c r="O19" s="9">
        <f t="shared" si="8"/>
        <v>0</v>
      </c>
      <c r="P19" s="10">
        <f t="shared" si="10"/>
        <v>1</v>
      </c>
      <c r="Y19" t="s">
        <v>96</v>
      </c>
    </row>
    <row r="20" spans="2:26" x14ac:dyDescent="0.25">
      <c r="B20" s="6">
        <f>NullTrue!M23</f>
        <v>0</v>
      </c>
      <c r="C20">
        <v>6</v>
      </c>
      <c r="D20">
        <f t="shared" si="1"/>
        <v>0.13095238095238096</v>
      </c>
      <c r="E20">
        <f t="shared" si="2"/>
        <v>0.86904761904761907</v>
      </c>
      <c r="F20" s="7">
        <f t="shared" si="3"/>
        <v>-1.1219004674623532</v>
      </c>
      <c r="G20">
        <f t="shared" si="4"/>
        <v>0</v>
      </c>
      <c r="H20">
        <f t="shared" si="5"/>
        <v>6</v>
      </c>
      <c r="J20" s="3">
        <v>0.5</v>
      </c>
      <c r="K20">
        <f t="shared" si="0"/>
        <v>0.6</v>
      </c>
      <c r="L20" t="str">
        <f t="shared" si="6"/>
        <v>0.5 to &lt;0.6</v>
      </c>
      <c r="M20">
        <f t="shared" si="7"/>
        <v>42</v>
      </c>
      <c r="N20">
        <f t="shared" si="9"/>
        <v>0</v>
      </c>
      <c r="O20" s="9">
        <f t="shared" si="8"/>
        <v>0</v>
      </c>
      <c r="P20" s="10">
        <f t="shared" si="10"/>
        <v>1</v>
      </c>
      <c r="Y20" t="s">
        <v>97</v>
      </c>
    </row>
    <row r="21" spans="2:26" x14ac:dyDescent="0.25">
      <c r="B21" s="6">
        <f>NullTrue!M24</f>
        <v>0</v>
      </c>
      <c r="C21">
        <v>7</v>
      </c>
      <c r="D21">
        <f t="shared" si="1"/>
        <v>0.15476190476190477</v>
      </c>
      <c r="E21">
        <f t="shared" si="2"/>
        <v>0.84523809523809523</v>
      </c>
      <c r="F21" s="7">
        <f t="shared" si="3"/>
        <v>-1.0162217327405552</v>
      </c>
      <c r="G21">
        <f t="shared" si="4"/>
        <v>0</v>
      </c>
      <c r="H21">
        <f t="shared" si="5"/>
        <v>7</v>
      </c>
      <c r="J21" s="3">
        <v>0.6</v>
      </c>
      <c r="K21">
        <f t="shared" si="0"/>
        <v>0.7</v>
      </c>
      <c r="L21" t="str">
        <f t="shared" si="6"/>
        <v>0.6 to &lt;0.7</v>
      </c>
      <c r="M21">
        <f t="shared" si="7"/>
        <v>42</v>
      </c>
      <c r="N21">
        <f t="shared" si="9"/>
        <v>0</v>
      </c>
      <c r="O21" s="9">
        <f t="shared" si="8"/>
        <v>0</v>
      </c>
      <c r="P21" s="10">
        <f t="shared" si="10"/>
        <v>1</v>
      </c>
      <c r="Y21" t="s">
        <v>98</v>
      </c>
    </row>
    <row r="22" spans="2:26" x14ac:dyDescent="0.25">
      <c r="B22" s="6">
        <f>NullTrue!M25</f>
        <v>0</v>
      </c>
      <c r="C22">
        <v>8</v>
      </c>
      <c r="D22">
        <f t="shared" si="1"/>
        <v>0.17857142857142858</v>
      </c>
      <c r="E22">
        <f t="shared" si="2"/>
        <v>0.8214285714285714</v>
      </c>
      <c r="F22" s="7">
        <f t="shared" si="3"/>
        <v>-0.9208229763683794</v>
      </c>
      <c r="G22">
        <f t="shared" si="4"/>
        <v>0</v>
      </c>
      <c r="H22">
        <f t="shared" si="5"/>
        <v>8</v>
      </c>
      <c r="J22" s="3">
        <v>0.7</v>
      </c>
      <c r="K22">
        <f t="shared" si="0"/>
        <v>0.8</v>
      </c>
      <c r="L22" t="str">
        <f t="shared" si="6"/>
        <v>0.7 to &lt;0.8</v>
      </c>
      <c r="M22">
        <f t="shared" si="7"/>
        <v>42</v>
      </c>
      <c r="N22">
        <f t="shared" si="9"/>
        <v>0</v>
      </c>
      <c r="O22" s="9">
        <f t="shared" si="8"/>
        <v>0</v>
      </c>
      <c r="P22" s="10">
        <f t="shared" si="10"/>
        <v>1</v>
      </c>
      <c r="Y22" t="s">
        <v>99</v>
      </c>
    </row>
    <row r="23" spans="2:26" x14ac:dyDescent="0.25">
      <c r="B23" s="6">
        <f>NullTrue!M26</f>
        <v>0</v>
      </c>
      <c r="C23">
        <v>9</v>
      </c>
      <c r="D23">
        <f t="shared" si="1"/>
        <v>0.20238095238095238</v>
      </c>
      <c r="E23">
        <f t="shared" si="2"/>
        <v>0.79761904761904767</v>
      </c>
      <c r="F23" s="7">
        <f t="shared" si="3"/>
        <v>-0.83314686607960942</v>
      </c>
      <c r="G23">
        <f t="shared" si="4"/>
        <v>0</v>
      </c>
      <c r="H23">
        <f t="shared" si="5"/>
        <v>9</v>
      </c>
      <c r="J23" s="3">
        <v>0.8</v>
      </c>
      <c r="K23">
        <f t="shared" si="0"/>
        <v>0.9</v>
      </c>
      <c r="L23" t="str">
        <f t="shared" si="6"/>
        <v>0.8 to &lt;0.9</v>
      </c>
      <c r="M23">
        <f t="shared" si="7"/>
        <v>42</v>
      </c>
      <c r="N23">
        <f t="shared" si="9"/>
        <v>0</v>
      </c>
      <c r="O23" s="9">
        <f t="shared" si="8"/>
        <v>0</v>
      </c>
      <c r="P23" s="10">
        <f t="shared" si="10"/>
        <v>1</v>
      </c>
      <c r="Y23" t="s">
        <v>100</v>
      </c>
    </row>
    <row r="24" spans="2:26" x14ac:dyDescent="0.25">
      <c r="B24" s="6">
        <f>NullTrue!M27</f>
        <v>0</v>
      </c>
      <c r="C24">
        <v>10</v>
      </c>
      <c r="D24">
        <f t="shared" si="1"/>
        <v>0.22619047619047619</v>
      </c>
      <c r="E24">
        <f t="shared" si="2"/>
        <v>0.77380952380952384</v>
      </c>
      <c r="F24" s="7">
        <f t="shared" si="3"/>
        <v>-0.75145154384900514</v>
      </c>
      <c r="G24">
        <f t="shared" si="4"/>
        <v>0</v>
      </c>
      <c r="H24">
        <f t="shared" si="5"/>
        <v>10</v>
      </c>
      <c r="J24" s="3">
        <v>0.9</v>
      </c>
      <c r="K24">
        <f t="shared" si="0"/>
        <v>1</v>
      </c>
      <c r="L24" t="str">
        <f t="shared" si="6"/>
        <v>0.9 to &lt;1</v>
      </c>
      <c r="M24">
        <f t="shared" si="7"/>
        <v>42</v>
      </c>
      <c r="N24">
        <f t="shared" si="9"/>
        <v>0</v>
      </c>
      <c r="O24" s="9">
        <f t="shared" si="8"/>
        <v>0</v>
      </c>
      <c r="P24" s="10">
        <f t="shared" si="10"/>
        <v>1</v>
      </c>
      <c r="Y24" t="s">
        <v>101</v>
      </c>
    </row>
    <row r="25" spans="2:26" x14ac:dyDescent="0.25">
      <c r="B25" s="6">
        <f>NullTrue!M28</f>
        <v>0</v>
      </c>
      <c r="C25">
        <v>11</v>
      </c>
      <c r="D25">
        <f t="shared" ref="D25:D56" si="11">(C25-0.5)/$M$2</f>
        <v>0.25</v>
      </c>
      <c r="E25">
        <f t="shared" ref="E25:E56" si="12">1-D25</f>
        <v>0.75</v>
      </c>
      <c r="F25" s="7">
        <f t="shared" ref="F25:F56" si="13">NORMINV((C25-0.5)/$M$2,0,1)</f>
        <v>-0.67448975019608193</v>
      </c>
      <c r="G25">
        <f t="shared" ref="G25:G56" si="14">SMALL(B:B,C25)</f>
        <v>0</v>
      </c>
      <c r="H25">
        <f t="shared" ref="H25:H56" si="15">IF(ROUND($Y$32*G25,$Y$30)=ROUND($Y$32*G24,$Y$30),H24+1,$H$12)</f>
        <v>11</v>
      </c>
      <c r="J25" s="3">
        <v>1</v>
      </c>
      <c r="K25">
        <f t="shared" si="0"/>
        <v>1.1000000000000001</v>
      </c>
      <c r="L25" t="str">
        <f t="shared" si="6"/>
        <v>1 to &lt;1.1</v>
      </c>
      <c r="M25">
        <f t="shared" si="7"/>
        <v>42</v>
      </c>
      <c r="N25">
        <f t="shared" si="9"/>
        <v>0</v>
      </c>
      <c r="O25" s="9">
        <f t="shared" si="8"/>
        <v>0</v>
      </c>
      <c r="P25" s="10">
        <f t="shared" si="10"/>
        <v>1</v>
      </c>
    </row>
    <row r="26" spans="2:26" x14ac:dyDescent="0.25">
      <c r="B26" s="6">
        <f>NullTrue!M29</f>
        <v>0</v>
      </c>
      <c r="C26">
        <v>12</v>
      </c>
      <c r="D26">
        <f t="shared" si="11"/>
        <v>0.27380952380952384</v>
      </c>
      <c r="E26">
        <f t="shared" si="12"/>
        <v>0.72619047619047616</v>
      </c>
      <c r="F26" s="7">
        <f t="shared" si="13"/>
        <v>-0.60133174837062486</v>
      </c>
      <c r="G26">
        <f t="shared" si="14"/>
        <v>0</v>
      </c>
      <c r="H26">
        <f t="shared" si="15"/>
        <v>12</v>
      </c>
      <c r="J26" s="3">
        <v>1.1000000000000001</v>
      </c>
      <c r="K26">
        <f t="shared" si="0"/>
        <v>1.2</v>
      </c>
      <c r="L26" t="str">
        <f t="shared" si="6"/>
        <v>1.1 to &lt;1.2</v>
      </c>
      <c r="M26">
        <f t="shared" si="7"/>
        <v>42</v>
      </c>
      <c r="N26">
        <f t="shared" si="9"/>
        <v>0</v>
      </c>
      <c r="O26" s="9">
        <f t="shared" si="8"/>
        <v>0</v>
      </c>
      <c r="P26" s="10">
        <f t="shared" si="10"/>
        <v>1</v>
      </c>
      <c r="Y26" t="s">
        <v>102</v>
      </c>
    </row>
    <row r="27" spans="2:26" x14ac:dyDescent="0.25">
      <c r="B27" s="6">
        <f>NullTrue!M30</f>
        <v>0</v>
      </c>
      <c r="C27">
        <v>13</v>
      </c>
      <c r="D27">
        <f t="shared" si="11"/>
        <v>0.29761904761904762</v>
      </c>
      <c r="E27">
        <f t="shared" si="12"/>
        <v>0.70238095238095233</v>
      </c>
      <c r="F27" s="7">
        <f t="shared" si="13"/>
        <v>-0.53126075736357459</v>
      </c>
      <c r="G27">
        <f t="shared" si="14"/>
        <v>0</v>
      </c>
      <c r="H27">
        <f t="shared" si="15"/>
        <v>13</v>
      </c>
      <c r="J27" s="3">
        <v>1.2</v>
      </c>
      <c r="K27">
        <f t="shared" si="0"/>
        <v>1.3</v>
      </c>
      <c r="L27" t="str">
        <f t="shared" si="6"/>
        <v>1.2 to &lt;1.3</v>
      </c>
      <c r="M27">
        <f t="shared" si="7"/>
        <v>42</v>
      </c>
      <c r="N27">
        <f t="shared" si="9"/>
        <v>0</v>
      </c>
      <c r="O27" s="9">
        <f t="shared" si="8"/>
        <v>0</v>
      </c>
      <c r="P27" s="10">
        <f t="shared" si="10"/>
        <v>1</v>
      </c>
      <c r="Y27" t="s">
        <v>103</v>
      </c>
    </row>
    <row r="28" spans="2:26" x14ac:dyDescent="0.25">
      <c r="B28" s="6">
        <f>NullTrue!M31</f>
        <v>0</v>
      </c>
      <c r="C28">
        <v>14</v>
      </c>
      <c r="D28">
        <f t="shared" si="11"/>
        <v>0.32142857142857145</v>
      </c>
      <c r="E28">
        <f t="shared" si="12"/>
        <v>0.6785714285714286</v>
      </c>
      <c r="F28" s="7">
        <f t="shared" si="13"/>
        <v>-0.46370775145717902</v>
      </c>
      <c r="G28">
        <f t="shared" si="14"/>
        <v>0</v>
      </c>
      <c r="H28">
        <f t="shared" si="15"/>
        <v>14</v>
      </c>
      <c r="J28" s="3">
        <v>1.3</v>
      </c>
      <c r="K28">
        <f t="shared" si="0"/>
        <v>0</v>
      </c>
      <c r="L28" t="str">
        <f t="shared" si="6"/>
        <v>1.3 to &lt;0</v>
      </c>
      <c r="M28">
        <f t="shared" si="7"/>
        <v>0</v>
      </c>
      <c r="N28">
        <f t="shared" si="9"/>
        <v>-42</v>
      </c>
      <c r="O28" s="9">
        <f t="shared" si="8"/>
        <v>-1</v>
      </c>
      <c r="P28" s="10">
        <f t="shared" si="10"/>
        <v>0</v>
      </c>
      <c r="Y28" t="s">
        <v>104</v>
      </c>
    </row>
    <row r="29" spans="2:26" x14ac:dyDescent="0.25">
      <c r="B29" s="6">
        <f>NullTrue!M32</f>
        <v>0</v>
      </c>
      <c r="C29">
        <v>15</v>
      </c>
      <c r="D29">
        <f t="shared" si="11"/>
        <v>0.34523809523809523</v>
      </c>
      <c r="E29">
        <f t="shared" si="12"/>
        <v>0.65476190476190477</v>
      </c>
      <c r="F29" s="7">
        <f t="shared" si="13"/>
        <v>-0.39820892113366041</v>
      </c>
      <c r="G29">
        <f t="shared" si="14"/>
        <v>0</v>
      </c>
      <c r="H29">
        <f t="shared" si="15"/>
        <v>15</v>
      </c>
      <c r="Y29" t="s">
        <v>105</v>
      </c>
    </row>
    <row r="30" spans="2:26" x14ac:dyDescent="0.25">
      <c r="B30" s="6">
        <f>NullTrue!M33</f>
        <v>0</v>
      </c>
      <c r="C30">
        <v>16</v>
      </c>
      <c r="D30">
        <f t="shared" si="11"/>
        <v>0.36904761904761907</v>
      </c>
      <c r="E30">
        <f t="shared" si="12"/>
        <v>0.63095238095238093</v>
      </c>
      <c r="F30" s="7">
        <f t="shared" si="13"/>
        <v>-0.33437680758881422</v>
      </c>
      <c r="G30">
        <f t="shared" si="14"/>
        <v>0</v>
      </c>
      <c r="H30">
        <f t="shared" si="15"/>
        <v>16</v>
      </c>
      <c r="Y30" s="3">
        <v>20</v>
      </c>
    </row>
    <row r="31" spans="2:26" x14ac:dyDescent="0.25">
      <c r="B31" s="6">
        <f>NullTrue!M34</f>
        <v>0</v>
      </c>
      <c r="C31">
        <v>17</v>
      </c>
      <c r="D31">
        <f t="shared" si="11"/>
        <v>0.39285714285714285</v>
      </c>
      <c r="E31">
        <f t="shared" si="12"/>
        <v>0.60714285714285721</v>
      </c>
      <c r="F31" s="7">
        <f t="shared" si="13"/>
        <v>-0.27188000539926088</v>
      </c>
      <c r="G31">
        <f t="shared" si="14"/>
        <v>0</v>
      </c>
      <c r="H31">
        <f t="shared" si="15"/>
        <v>17</v>
      </c>
      <c r="Y31" t="s">
        <v>106</v>
      </c>
    </row>
    <row r="32" spans="2:26" x14ac:dyDescent="0.25">
      <c r="B32" s="6">
        <f>NullTrue!M35</f>
        <v>0</v>
      </c>
      <c r="C32">
        <v>18</v>
      </c>
      <c r="D32">
        <f t="shared" si="11"/>
        <v>0.41666666666666669</v>
      </c>
      <c r="E32">
        <f t="shared" si="12"/>
        <v>0.58333333333333326</v>
      </c>
      <c r="F32" s="7">
        <f t="shared" si="13"/>
        <v>-0.21042839424792467</v>
      </c>
      <c r="G32">
        <f t="shared" si="14"/>
        <v>0</v>
      </c>
      <c r="H32">
        <f t="shared" si="15"/>
        <v>18</v>
      </c>
      <c r="Y32" s="3">
        <v>1</v>
      </c>
      <c r="Z32" t="s">
        <v>107</v>
      </c>
    </row>
    <row r="33" spans="2:16" x14ac:dyDescent="0.25">
      <c r="B33" s="6">
        <f>NullTrue!M36</f>
        <v>0</v>
      </c>
      <c r="C33">
        <v>19</v>
      </c>
      <c r="D33">
        <f t="shared" si="11"/>
        <v>0.44047619047619047</v>
      </c>
      <c r="E33">
        <f t="shared" si="12"/>
        <v>0.55952380952380953</v>
      </c>
      <c r="F33" s="7">
        <f t="shared" si="13"/>
        <v>-0.14976201244462692</v>
      </c>
      <c r="G33">
        <f t="shared" si="14"/>
        <v>0</v>
      </c>
      <c r="H33">
        <f t="shared" si="15"/>
        <v>19</v>
      </c>
    </row>
    <row r="34" spans="2:16" x14ac:dyDescent="0.25">
      <c r="B34" s="6">
        <f>NullTrue!M37</f>
        <v>0</v>
      </c>
      <c r="C34">
        <v>20</v>
      </c>
      <c r="D34">
        <f t="shared" si="11"/>
        <v>0.4642857142857143</v>
      </c>
      <c r="E34">
        <f t="shared" si="12"/>
        <v>0.5357142857142857</v>
      </c>
      <c r="F34" s="7">
        <f t="shared" si="13"/>
        <v>-8.9642351075762544E-2</v>
      </c>
      <c r="G34">
        <f t="shared" si="14"/>
        <v>0</v>
      </c>
      <c r="H34">
        <f t="shared" si="15"/>
        <v>20</v>
      </c>
    </row>
    <row r="35" spans="2:16" x14ac:dyDescent="0.25">
      <c r="B35" s="6">
        <f>NullTrue!M38</f>
        <v>0</v>
      </c>
      <c r="C35">
        <v>21</v>
      </c>
      <c r="D35">
        <f t="shared" si="11"/>
        <v>0.48809523809523808</v>
      </c>
      <c r="E35">
        <f t="shared" si="12"/>
        <v>0.51190476190476186</v>
      </c>
      <c r="F35" s="7">
        <f t="shared" si="13"/>
        <v>-2.984524291923956E-2</v>
      </c>
      <c r="G35">
        <f t="shared" si="14"/>
        <v>0</v>
      </c>
      <c r="H35">
        <f t="shared" si="15"/>
        <v>21</v>
      </c>
    </row>
    <row r="36" spans="2:16" x14ac:dyDescent="0.25">
      <c r="B36" s="6">
        <f>NullTrue!M39</f>
        <v>0</v>
      </c>
      <c r="C36">
        <v>22</v>
      </c>
      <c r="D36">
        <f t="shared" si="11"/>
        <v>0.51190476190476186</v>
      </c>
      <c r="E36">
        <f t="shared" si="12"/>
        <v>0.48809523809523814</v>
      </c>
      <c r="F36" s="7">
        <f t="shared" si="13"/>
        <v>2.9845242919239425E-2</v>
      </c>
      <c r="G36">
        <f t="shared" si="14"/>
        <v>0</v>
      </c>
      <c r="H36">
        <f t="shared" si="15"/>
        <v>22</v>
      </c>
      <c r="K36" s="11"/>
      <c r="N36" s="12"/>
      <c r="P36" s="13"/>
    </row>
    <row r="37" spans="2:16" x14ac:dyDescent="0.25">
      <c r="B37" s="6">
        <f>NullTrue!M40</f>
        <v>0</v>
      </c>
      <c r="C37">
        <v>23</v>
      </c>
      <c r="D37">
        <f t="shared" si="11"/>
        <v>0.5357142857142857</v>
      </c>
      <c r="E37">
        <f t="shared" si="12"/>
        <v>0.4642857142857143</v>
      </c>
      <c r="F37" s="7">
        <f t="shared" si="13"/>
        <v>8.9642351075762544E-2</v>
      </c>
      <c r="G37">
        <f t="shared" si="14"/>
        <v>0</v>
      </c>
      <c r="H37">
        <f t="shared" si="15"/>
        <v>23</v>
      </c>
      <c r="K37" s="11"/>
      <c r="N37" s="12"/>
      <c r="P37" s="13"/>
    </row>
    <row r="38" spans="2:16" x14ac:dyDescent="0.25">
      <c r="B38" s="6">
        <f>NullTrue!M41</f>
        <v>0</v>
      </c>
      <c r="C38">
        <v>24</v>
      </c>
      <c r="D38">
        <f t="shared" si="11"/>
        <v>0.55952380952380953</v>
      </c>
      <c r="E38">
        <f t="shared" si="12"/>
        <v>0.44047619047619047</v>
      </c>
      <c r="F38" s="7">
        <f t="shared" si="13"/>
        <v>0.14976201244462692</v>
      </c>
      <c r="G38">
        <f t="shared" si="14"/>
        <v>0</v>
      </c>
      <c r="H38">
        <f t="shared" si="15"/>
        <v>24</v>
      </c>
      <c r="K38" s="11"/>
      <c r="N38" s="12"/>
      <c r="P38" s="13"/>
    </row>
    <row r="39" spans="2:16" x14ac:dyDescent="0.25">
      <c r="B39" s="6">
        <f>NullTrue!M42</f>
        <v>0</v>
      </c>
      <c r="C39">
        <v>25</v>
      </c>
      <c r="D39">
        <f t="shared" si="11"/>
        <v>0.58333333333333337</v>
      </c>
      <c r="E39">
        <f t="shared" si="12"/>
        <v>0.41666666666666663</v>
      </c>
      <c r="F39" s="7">
        <f t="shared" si="13"/>
        <v>0.21042839424792484</v>
      </c>
      <c r="G39">
        <f t="shared" si="14"/>
        <v>0</v>
      </c>
      <c r="H39">
        <f t="shared" si="15"/>
        <v>25</v>
      </c>
      <c r="K39" s="11"/>
      <c r="N39" s="12"/>
      <c r="P39" s="13"/>
    </row>
    <row r="40" spans="2:16" x14ac:dyDescent="0.25">
      <c r="B40" s="6">
        <f>NullTrue!M43</f>
        <v>0</v>
      </c>
      <c r="C40">
        <v>26</v>
      </c>
      <c r="D40">
        <f t="shared" si="11"/>
        <v>0.6071428571428571</v>
      </c>
      <c r="E40">
        <f t="shared" si="12"/>
        <v>0.3928571428571429</v>
      </c>
      <c r="F40" s="7">
        <f t="shared" si="13"/>
        <v>0.27188000539926077</v>
      </c>
      <c r="G40">
        <f t="shared" si="14"/>
        <v>0</v>
      </c>
      <c r="H40">
        <f t="shared" si="15"/>
        <v>26</v>
      </c>
      <c r="K40" s="11"/>
      <c r="N40" s="12"/>
      <c r="P40" s="13"/>
    </row>
    <row r="41" spans="2:16" x14ac:dyDescent="0.25">
      <c r="B41" s="6">
        <f>NullTrue!M44</f>
        <v>0</v>
      </c>
      <c r="C41">
        <v>27</v>
      </c>
      <c r="D41">
        <f t="shared" si="11"/>
        <v>0.63095238095238093</v>
      </c>
      <c r="E41">
        <f t="shared" si="12"/>
        <v>0.36904761904761907</v>
      </c>
      <c r="F41" s="7">
        <f t="shared" si="13"/>
        <v>0.33437680758881422</v>
      </c>
      <c r="G41">
        <f t="shared" si="14"/>
        <v>0</v>
      </c>
      <c r="H41">
        <f t="shared" si="15"/>
        <v>27</v>
      </c>
      <c r="K41" s="11"/>
      <c r="N41" s="12"/>
      <c r="P41" s="13"/>
    </row>
    <row r="42" spans="2:16" x14ac:dyDescent="0.25">
      <c r="B42" s="6">
        <f>NullTrue!M45</f>
        <v>0</v>
      </c>
      <c r="C42">
        <v>28</v>
      </c>
      <c r="D42">
        <f t="shared" si="11"/>
        <v>0.65476190476190477</v>
      </c>
      <c r="E42">
        <f t="shared" si="12"/>
        <v>0.34523809523809523</v>
      </c>
      <c r="F42" s="7">
        <f t="shared" si="13"/>
        <v>0.39820892113366041</v>
      </c>
      <c r="G42">
        <f t="shared" si="14"/>
        <v>0</v>
      </c>
      <c r="H42">
        <f t="shared" si="15"/>
        <v>28</v>
      </c>
      <c r="K42" s="11"/>
      <c r="N42" s="12"/>
      <c r="P42" s="13"/>
    </row>
    <row r="43" spans="2:16" x14ac:dyDescent="0.25">
      <c r="B43" s="6">
        <f>NullTrue!M46</f>
        <v>0</v>
      </c>
      <c r="C43">
        <v>29</v>
      </c>
      <c r="D43">
        <f t="shared" si="11"/>
        <v>0.6785714285714286</v>
      </c>
      <c r="E43">
        <f t="shared" si="12"/>
        <v>0.3214285714285714</v>
      </c>
      <c r="F43" s="7">
        <f t="shared" si="13"/>
        <v>0.46370775145717918</v>
      </c>
      <c r="G43">
        <f t="shared" si="14"/>
        <v>0</v>
      </c>
      <c r="H43">
        <f t="shared" si="15"/>
        <v>29</v>
      </c>
      <c r="K43" s="11"/>
      <c r="N43" s="12"/>
      <c r="P43" s="13"/>
    </row>
    <row r="44" spans="2:16" x14ac:dyDescent="0.25">
      <c r="B44" s="6">
        <f>NullTrue!M47</f>
        <v>0</v>
      </c>
      <c r="C44">
        <v>30</v>
      </c>
      <c r="D44">
        <f t="shared" si="11"/>
        <v>0.70238095238095233</v>
      </c>
      <c r="E44">
        <f t="shared" si="12"/>
        <v>0.29761904761904767</v>
      </c>
      <c r="F44" s="7">
        <f t="shared" si="13"/>
        <v>0.53126075736357437</v>
      </c>
      <c r="G44">
        <f t="shared" si="14"/>
        <v>0</v>
      </c>
      <c r="H44">
        <f t="shared" si="15"/>
        <v>30</v>
      </c>
      <c r="K44" s="11"/>
      <c r="N44" s="12"/>
      <c r="P44" s="13"/>
    </row>
    <row r="45" spans="2:16" x14ac:dyDescent="0.25">
      <c r="B45" s="6">
        <f>NullTrue!M48</f>
        <v>0</v>
      </c>
      <c r="C45">
        <v>31</v>
      </c>
      <c r="D45">
        <f t="shared" si="11"/>
        <v>0.72619047619047616</v>
      </c>
      <c r="E45">
        <f t="shared" si="12"/>
        <v>0.27380952380952384</v>
      </c>
      <c r="F45" s="7">
        <f t="shared" si="13"/>
        <v>0.60133174837062486</v>
      </c>
      <c r="G45">
        <f t="shared" si="14"/>
        <v>0</v>
      </c>
      <c r="H45">
        <f t="shared" si="15"/>
        <v>31</v>
      </c>
      <c r="K45" s="11"/>
    </row>
    <row r="46" spans="2:16" x14ac:dyDescent="0.25">
      <c r="B46" s="6">
        <f>NullTrue!M49</f>
        <v>0</v>
      </c>
      <c r="C46">
        <v>32</v>
      </c>
      <c r="D46">
        <f t="shared" si="11"/>
        <v>0.75</v>
      </c>
      <c r="E46">
        <f t="shared" si="12"/>
        <v>0.25</v>
      </c>
      <c r="F46" s="7">
        <f t="shared" si="13"/>
        <v>0.67448975019608193</v>
      </c>
      <c r="G46">
        <f t="shared" si="14"/>
        <v>0</v>
      </c>
      <c r="H46">
        <f t="shared" si="15"/>
        <v>32</v>
      </c>
      <c r="K46" s="11"/>
    </row>
    <row r="47" spans="2:16" x14ac:dyDescent="0.25">
      <c r="B47" s="6">
        <f>NullTrue!M50</f>
        <v>0</v>
      </c>
      <c r="C47">
        <v>33</v>
      </c>
      <c r="D47">
        <f t="shared" si="11"/>
        <v>0.77380952380952384</v>
      </c>
      <c r="E47">
        <f t="shared" si="12"/>
        <v>0.22619047619047616</v>
      </c>
      <c r="F47" s="7">
        <f t="shared" si="13"/>
        <v>0.75145154384900514</v>
      </c>
      <c r="G47">
        <f t="shared" si="14"/>
        <v>0</v>
      </c>
      <c r="H47">
        <f t="shared" si="15"/>
        <v>33</v>
      </c>
      <c r="K47" s="11"/>
    </row>
    <row r="48" spans="2:16" x14ac:dyDescent="0.25">
      <c r="B48" s="6">
        <f>NullTrue!M51</f>
        <v>0</v>
      </c>
      <c r="C48">
        <v>34</v>
      </c>
      <c r="D48">
        <f t="shared" si="11"/>
        <v>0.79761904761904767</v>
      </c>
      <c r="E48">
        <f t="shared" si="12"/>
        <v>0.20238095238095233</v>
      </c>
      <c r="F48" s="7">
        <f t="shared" si="13"/>
        <v>0.83314686607960964</v>
      </c>
      <c r="G48">
        <f t="shared" si="14"/>
        <v>0</v>
      </c>
      <c r="H48">
        <f t="shared" si="15"/>
        <v>34</v>
      </c>
      <c r="K48" s="11"/>
    </row>
    <row r="49" spans="2:25" x14ac:dyDescent="0.25">
      <c r="B49" s="6">
        <f>NullTrue!M52</f>
        <v>0</v>
      </c>
      <c r="C49">
        <v>35</v>
      </c>
      <c r="D49">
        <f t="shared" si="11"/>
        <v>0.8214285714285714</v>
      </c>
      <c r="E49">
        <f t="shared" si="12"/>
        <v>0.1785714285714286</v>
      </c>
      <c r="F49" s="7">
        <f t="shared" si="13"/>
        <v>0.9208229763683794</v>
      </c>
      <c r="G49">
        <f t="shared" si="14"/>
        <v>0</v>
      </c>
      <c r="H49">
        <f t="shared" si="15"/>
        <v>35</v>
      </c>
      <c r="K49" s="11"/>
    </row>
    <row r="50" spans="2:25" x14ac:dyDescent="0.25">
      <c r="B50" s="6">
        <f>NullTrue!M53</f>
        <v>0</v>
      </c>
      <c r="C50">
        <v>36</v>
      </c>
      <c r="D50">
        <f t="shared" si="11"/>
        <v>0.84523809523809523</v>
      </c>
      <c r="E50">
        <f t="shared" si="12"/>
        <v>0.15476190476190477</v>
      </c>
      <c r="F50" s="7">
        <f t="shared" si="13"/>
        <v>1.0162217327405552</v>
      </c>
      <c r="G50">
        <f t="shared" si="14"/>
        <v>0</v>
      </c>
      <c r="H50">
        <f t="shared" si="15"/>
        <v>36</v>
      </c>
      <c r="K50" s="11"/>
      <c r="Y50" t="s">
        <v>108</v>
      </c>
    </row>
    <row r="51" spans="2:25" x14ac:dyDescent="0.25">
      <c r="B51" s="6">
        <f>NullTrue!M54</f>
        <v>0</v>
      </c>
      <c r="C51">
        <v>37</v>
      </c>
      <c r="D51">
        <f t="shared" si="11"/>
        <v>0.86904761904761907</v>
      </c>
      <c r="E51">
        <f t="shared" si="12"/>
        <v>0.13095238095238093</v>
      </c>
      <c r="F51" s="7">
        <f t="shared" si="13"/>
        <v>1.1219004674623532</v>
      </c>
      <c r="G51">
        <f t="shared" si="14"/>
        <v>0</v>
      </c>
      <c r="H51">
        <f t="shared" si="15"/>
        <v>37</v>
      </c>
      <c r="Y51" t="e">
        <f ca="1">CORREL(OFFSET($F$15,0,0,M2,1),OFFSET($G$15,0,0,M2,1))</f>
        <v>#DIV/0!</v>
      </c>
    </row>
    <row r="52" spans="2:25" x14ac:dyDescent="0.25">
      <c r="B52" s="6">
        <f>NullTrue!M55</f>
        <v>0</v>
      </c>
      <c r="C52">
        <v>38</v>
      </c>
      <c r="D52">
        <f t="shared" si="11"/>
        <v>0.8928571428571429</v>
      </c>
      <c r="E52">
        <f t="shared" si="12"/>
        <v>0.1071428571428571</v>
      </c>
      <c r="F52" s="7">
        <f t="shared" si="13"/>
        <v>1.2418667918433208</v>
      </c>
      <c r="G52">
        <f t="shared" si="14"/>
        <v>0</v>
      </c>
      <c r="H52">
        <f t="shared" si="15"/>
        <v>38</v>
      </c>
      <c r="N52" s="6"/>
      <c r="P52" s="6"/>
      <c r="Y52" t="s">
        <v>109</v>
      </c>
    </row>
    <row r="53" spans="2:25" x14ac:dyDescent="0.25">
      <c r="B53" s="6">
        <f>NullTrue!M56</f>
        <v>0</v>
      </c>
      <c r="C53">
        <v>39</v>
      </c>
      <c r="D53">
        <f t="shared" si="11"/>
        <v>0.91666666666666663</v>
      </c>
      <c r="E53">
        <f t="shared" si="12"/>
        <v>8.333333333333337E-2</v>
      </c>
      <c r="F53" s="7">
        <f t="shared" si="13"/>
        <v>1.3829941271006372</v>
      </c>
      <c r="G53">
        <f t="shared" si="14"/>
        <v>0</v>
      </c>
      <c r="H53">
        <f t="shared" si="15"/>
        <v>39</v>
      </c>
      <c r="N53" s="6"/>
      <c r="P53" s="6"/>
      <c r="Y53" t="s">
        <v>110</v>
      </c>
    </row>
    <row r="54" spans="2:25" x14ac:dyDescent="0.25">
      <c r="B54" s="6">
        <f>NullTrue!M57</f>
        <v>0</v>
      </c>
      <c r="C54">
        <v>40</v>
      </c>
      <c r="D54">
        <f t="shared" si="11"/>
        <v>0.94047619047619047</v>
      </c>
      <c r="E54">
        <f t="shared" si="12"/>
        <v>5.9523809523809534E-2</v>
      </c>
      <c r="F54" s="7">
        <f t="shared" si="13"/>
        <v>1.5587835495029949</v>
      </c>
      <c r="G54">
        <f t="shared" si="14"/>
        <v>0</v>
      </c>
      <c r="H54">
        <f t="shared" si="15"/>
        <v>40</v>
      </c>
      <c r="N54" s="6"/>
      <c r="P54" s="6"/>
      <c r="Y54" t="s">
        <v>111</v>
      </c>
    </row>
    <row r="55" spans="2:25" x14ac:dyDescent="0.25">
      <c r="B55" s="6">
        <f>NullTrue!M58</f>
        <v>0</v>
      </c>
      <c r="C55">
        <v>41</v>
      </c>
      <c r="D55">
        <f t="shared" si="11"/>
        <v>0.9642857142857143</v>
      </c>
      <c r="E55">
        <f t="shared" si="12"/>
        <v>3.5714285714285698E-2</v>
      </c>
      <c r="F55" s="7">
        <f t="shared" si="13"/>
        <v>1.8027430907391906</v>
      </c>
      <c r="G55">
        <f t="shared" si="14"/>
        <v>0</v>
      </c>
      <c r="H55">
        <f t="shared" si="15"/>
        <v>41</v>
      </c>
      <c r="N55" s="6"/>
      <c r="P55" s="6"/>
      <c r="Y55" t="s">
        <v>112</v>
      </c>
    </row>
    <row r="56" spans="2:25" x14ac:dyDescent="0.25">
      <c r="B56" s="6">
        <f>NullTrue!M59</f>
        <v>0</v>
      </c>
      <c r="C56">
        <v>42</v>
      </c>
      <c r="D56">
        <f t="shared" si="11"/>
        <v>0.98809523809523814</v>
      </c>
      <c r="E56">
        <f t="shared" si="12"/>
        <v>1.1904761904761862E-2</v>
      </c>
      <c r="F56" s="7">
        <f t="shared" si="13"/>
        <v>2.2601889913293762</v>
      </c>
      <c r="G56">
        <f t="shared" si="14"/>
        <v>0</v>
      </c>
      <c r="H56">
        <f t="shared" si="15"/>
        <v>42</v>
      </c>
      <c r="N56" s="6"/>
      <c r="P56" s="6"/>
    </row>
    <row r="57" spans="2:25" x14ac:dyDescent="0.25">
      <c r="B57" s="6"/>
      <c r="F57" s="7"/>
      <c r="N57" s="6"/>
      <c r="P57" s="6"/>
    </row>
    <row r="58" spans="2:25" x14ac:dyDescent="0.25">
      <c r="B58" s="6"/>
      <c r="F58" s="7"/>
      <c r="N58" s="6"/>
      <c r="P58" s="6"/>
    </row>
    <row r="59" spans="2:25" x14ac:dyDescent="0.25">
      <c r="B59" s="6"/>
      <c r="F59" s="7"/>
      <c r="N59" s="6"/>
      <c r="P59" s="6"/>
    </row>
    <row r="60" spans="2:25" x14ac:dyDescent="0.25">
      <c r="B60" s="6"/>
      <c r="F60" s="7"/>
      <c r="N60" s="6"/>
      <c r="P60" s="6"/>
    </row>
    <row r="61" spans="2:25" x14ac:dyDescent="0.25">
      <c r="B61" s="6"/>
      <c r="F61" s="7"/>
      <c r="N61" s="6"/>
      <c r="P61" s="6"/>
    </row>
    <row r="62" spans="2:25" x14ac:dyDescent="0.25">
      <c r="B62" s="6"/>
      <c r="F62" s="7"/>
      <c r="N62" s="6"/>
      <c r="P62" s="6"/>
    </row>
    <row r="63" spans="2:25" x14ac:dyDescent="0.25">
      <c r="B63" s="6"/>
      <c r="F63" s="7"/>
      <c r="N63" s="6"/>
      <c r="P63" s="6"/>
    </row>
    <row r="64" spans="2:25" x14ac:dyDescent="0.25">
      <c r="B64" s="6"/>
      <c r="F64" s="7"/>
      <c r="N64" s="6"/>
      <c r="P64" s="6"/>
    </row>
    <row r="65" spans="2:16" x14ac:dyDescent="0.25">
      <c r="B65" s="6"/>
      <c r="F65" s="7"/>
      <c r="N65" s="6"/>
      <c r="P65" s="6"/>
    </row>
    <row r="66" spans="2:16" x14ac:dyDescent="0.25">
      <c r="B66" s="6"/>
      <c r="F66" s="7"/>
      <c r="N66" s="6"/>
      <c r="P66" s="6"/>
    </row>
    <row r="67" spans="2:16" x14ac:dyDescent="0.25">
      <c r="B67" s="6"/>
      <c r="F67" s="7"/>
      <c r="N67" s="6"/>
      <c r="P67" s="6"/>
    </row>
    <row r="68" spans="2:16" x14ac:dyDescent="0.25">
      <c r="B68" s="6"/>
      <c r="F68" s="7"/>
      <c r="N68" s="6"/>
      <c r="P68" s="6"/>
    </row>
    <row r="69" spans="2:16" x14ac:dyDescent="0.25">
      <c r="B69" s="6"/>
      <c r="F69" s="7"/>
      <c r="N69" s="6"/>
      <c r="P69" s="6"/>
    </row>
    <row r="70" spans="2:16" x14ac:dyDescent="0.25">
      <c r="B70" s="6"/>
      <c r="F70" s="7"/>
      <c r="N70" s="6"/>
      <c r="P70" s="6"/>
    </row>
    <row r="71" spans="2:16" x14ac:dyDescent="0.25">
      <c r="B71" s="6"/>
      <c r="F71" s="7"/>
      <c r="N71" s="6"/>
      <c r="P71" s="6"/>
    </row>
    <row r="72" spans="2:16" x14ac:dyDescent="0.25">
      <c r="B72" s="6"/>
      <c r="F72" s="7"/>
      <c r="N72" s="6"/>
      <c r="P72" s="6"/>
    </row>
    <row r="73" spans="2:16" x14ac:dyDescent="0.25">
      <c r="B73" s="6"/>
      <c r="F73" s="7"/>
      <c r="N73" s="6"/>
      <c r="P73" s="6"/>
    </row>
    <row r="74" spans="2:16" x14ac:dyDescent="0.25">
      <c r="B74" s="6"/>
      <c r="F74" s="7"/>
      <c r="N74" s="6"/>
      <c r="P74" s="6"/>
    </row>
    <row r="75" spans="2:16" x14ac:dyDescent="0.25">
      <c r="B75" s="6"/>
      <c r="F75" s="7"/>
      <c r="N75" s="6"/>
      <c r="P75" s="6"/>
    </row>
    <row r="76" spans="2:16" x14ac:dyDescent="0.25">
      <c r="B76" s="6"/>
      <c r="F76" s="7"/>
      <c r="N76" s="6"/>
      <c r="P76" s="6"/>
    </row>
    <row r="77" spans="2:16" x14ac:dyDescent="0.25">
      <c r="B77" s="6"/>
      <c r="F77" s="7"/>
      <c r="N77" s="6"/>
      <c r="P77" s="6"/>
    </row>
    <row r="78" spans="2:16" x14ac:dyDescent="0.25">
      <c r="B78" s="6"/>
      <c r="F78" s="7"/>
      <c r="N78" s="6"/>
      <c r="P78" s="6"/>
    </row>
    <row r="79" spans="2:16" x14ac:dyDescent="0.25">
      <c r="B79" s="6"/>
      <c r="F79" s="7"/>
      <c r="N79" s="6"/>
      <c r="P79" s="6"/>
    </row>
    <row r="80" spans="2:16" x14ac:dyDescent="0.25">
      <c r="B80" s="6"/>
      <c r="F80" s="7"/>
      <c r="N80" s="6"/>
      <c r="P80" s="6"/>
    </row>
    <row r="81" spans="2:16" x14ac:dyDescent="0.25">
      <c r="B81" s="6"/>
      <c r="F81" s="7"/>
      <c r="N81" s="6"/>
      <c r="P81" s="6"/>
    </row>
    <row r="82" spans="2:16" x14ac:dyDescent="0.25">
      <c r="B82" s="6"/>
      <c r="F82" s="7"/>
      <c r="N82" s="6"/>
      <c r="P82" s="6"/>
    </row>
    <row r="83" spans="2:16" x14ac:dyDescent="0.25">
      <c r="B83" s="6"/>
      <c r="F83" s="7"/>
      <c r="N83" s="6"/>
      <c r="P83" s="6"/>
    </row>
    <row r="84" spans="2:16" x14ac:dyDescent="0.25">
      <c r="B84" s="6"/>
      <c r="F84" s="7"/>
      <c r="N84" s="6"/>
      <c r="P84" s="6"/>
    </row>
    <row r="85" spans="2:16" x14ac:dyDescent="0.25">
      <c r="B85" s="6"/>
      <c r="F85" s="7"/>
      <c r="N85" s="6"/>
      <c r="P85" s="6"/>
    </row>
    <row r="86" spans="2:16" x14ac:dyDescent="0.25">
      <c r="B86" s="6"/>
      <c r="F86" s="7"/>
      <c r="N86" s="6"/>
      <c r="P86" s="6"/>
    </row>
    <row r="87" spans="2:16" x14ac:dyDescent="0.25">
      <c r="B87" s="6"/>
      <c r="F87" s="7"/>
      <c r="N87" s="6"/>
      <c r="P87" s="6"/>
    </row>
    <row r="88" spans="2:16" x14ac:dyDescent="0.25">
      <c r="B88" s="6"/>
      <c r="F88" s="7"/>
      <c r="N88" s="6"/>
      <c r="P88" s="6"/>
    </row>
    <row r="89" spans="2:16" x14ac:dyDescent="0.25">
      <c r="B89" s="6"/>
      <c r="F89" s="7"/>
      <c r="N89" s="6"/>
      <c r="P89" s="6"/>
    </row>
    <row r="90" spans="2:16" x14ac:dyDescent="0.25">
      <c r="B90" s="6"/>
      <c r="F90" s="7"/>
      <c r="N90" s="6"/>
      <c r="P90" s="6"/>
    </row>
    <row r="91" spans="2:16" x14ac:dyDescent="0.25">
      <c r="B91" s="6"/>
      <c r="F91" s="7"/>
      <c r="N91" s="6"/>
      <c r="P91" s="6"/>
    </row>
    <row r="92" spans="2:16" x14ac:dyDescent="0.25">
      <c r="B92" s="6"/>
      <c r="F92" s="7"/>
      <c r="N92" s="6"/>
      <c r="P92" s="6"/>
    </row>
    <row r="93" spans="2:16" x14ac:dyDescent="0.25">
      <c r="B93" s="6"/>
      <c r="F93" s="7"/>
      <c r="N93" s="6"/>
      <c r="P93" s="6"/>
    </row>
    <row r="94" spans="2:16" x14ac:dyDescent="0.25">
      <c r="B94" s="6"/>
      <c r="F94" s="7"/>
      <c r="N94" s="6"/>
      <c r="P94" s="6"/>
    </row>
    <row r="95" spans="2:16" x14ac:dyDescent="0.25">
      <c r="B95" s="6"/>
      <c r="F95" s="7"/>
      <c r="N95" s="6"/>
      <c r="P95" s="6"/>
    </row>
    <row r="96" spans="2:16" x14ac:dyDescent="0.25">
      <c r="B96" s="6"/>
      <c r="F96" s="7"/>
      <c r="N96" s="6"/>
      <c r="P96" s="6"/>
    </row>
    <row r="97" spans="2:16" x14ac:dyDescent="0.25">
      <c r="B97" s="6"/>
      <c r="F97" s="7"/>
      <c r="N97" s="6"/>
      <c r="P97" s="6"/>
    </row>
    <row r="98" spans="2:16" x14ac:dyDescent="0.25">
      <c r="B98" s="6"/>
      <c r="F98" s="7"/>
      <c r="N98" s="6"/>
      <c r="P98" s="6"/>
    </row>
    <row r="99" spans="2:16" x14ac:dyDescent="0.25">
      <c r="B99" s="6"/>
      <c r="F99" s="7"/>
      <c r="N99" s="6"/>
      <c r="P99" s="6"/>
    </row>
    <row r="100" spans="2:16" x14ac:dyDescent="0.25">
      <c r="B100" s="6"/>
      <c r="F100" s="7"/>
      <c r="N100" s="6"/>
      <c r="P100" s="6"/>
    </row>
    <row r="101" spans="2:16" x14ac:dyDescent="0.25">
      <c r="B101" s="6"/>
      <c r="F101" s="7"/>
      <c r="N101" s="6"/>
      <c r="P101" s="6"/>
    </row>
    <row r="102" spans="2:16" x14ac:dyDescent="0.25">
      <c r="B102" s="6"/>
      <c r="F102" s="7"/>
      <c r="N102" s="6"/>
      <c r="P102" s="6"/>
    </row>
    <row r="103" spans="2:16" x14ac:dyDescent="0.25">
      <c r="B103" s="6"/>
      <c r="F103" s="7"/>
      <c r="N103" s="6"/>
      <c r="P103" s="6"/>
    </row>
    <row r="104" spans="2:16" x14ac:dyDescent="0.25">
      <c r="B104" s="6"/>
      <c r="F104" s="7"/>
      <c r="N104" s="6"/>
      <c r="P104" s="6"/>
    </row>
    <row r="105" spans="2:16" x14ac:dyDescent="0.25">
      <c r="B105" s="6"/>
      <c r="F105" s="7"/>
      <c r="N105" s="6"/>
      <c r="P105" s="6"/>
    </row>
    <row r="106" spans="2:16" x14ac:dyDescent="0.25">
      <c r="B106" s="6"/>
      <c r="F106" s="7"/>
      <c r="N106" s="6"/>
      <c r="P106" s="6"/>
    </row>
    <row r="107" spans="2:16" x14ac:dyDescent="0.25">
      <c r="B107" s="6"/>
      <c r="F107" s="7"/>
      <c r="N107" s="6"/>
      <c r="P107" s="6"/>
    </row>
    <row r="108" spans="2:16" x14ac:dyDescent="0.25">
      <c r="B108" s="6"/>
      <c r="F108" s="7"/>
      <c r="N108" s="6"/>
      <c r="P108" s="6"/>
    </row>
    <row r="109" spans="2:16" x14ac:dyDescent="0.25">
      <c r="B109" s="6"/>
      <c r="F109" s="7"/>
      <c r="N109" s="6"/>
      <c r="P109" s="6"/>
    </row>
    <row r="110" spans="2:16" x14ac:dyDescent="0.25">
      <c r="B110" s="6"/>
      <c r="F110" s="7"/>
      <c r="N110" s="6"/>
      <c r="P110" s="6"/>
    </row>
    <row r="111" spans="2:16" x14ac:dyDescent="0.25">
      <c r="B111" s="6"/>
      <c r="F111" s="7"/>
      <c r="N111" s="6"/>
      <c r="P111" s="6"/>
    </row>
    <row r="112" spans="2:16" x14ac:dyDescent="0.25">
      <c r="B112" s="6"/>
      <c r="F112" s="7"/>
      <c r="N112" s="6"/>
      <c r="P112" s="6"/>
    </row>
    <row r="113" spans="2:16" x14ac:dyDescent="0.25">
      <c r="B113" s="6"/>
      <c r="F113" s="7"/>
      <c r="N113" s="6"/>
      <c r="P113" s="6"/>
    </row>
    <row r="114" spans="2:16" x14ac:dyDescent="0.25">
      <c r="B114" s="6"/>
      <c r="F114" s="7"/>
      <c r="N114" s="6"/>
      <c r="P114" s="6"/>
    </row>
    <row r="115" spans="2:16" x14ac:dyDescent="0.25">
      <c r="B115" s="6"/>
      <c r="F115" s="7"/>
      <c r="N115" s="6"/>
      <c r="P115" s="6"/>
    </row>
    <row r="116" spans="2:16" x14ac:dyDescent="0.25">
      <c r="B116" s="6"/>
      <c r="F116" s="7"/>
      <c r="N116" s="6"/>
      <c r="P116" s="6"/>
    </row>
    <row r="117" spans="2:16" x14ac:dyDescent="0.25">
      <c r="B117" s="6"/>
      <c r="F117" s="7"/>
      <c r="N117" s="6"/>
      <c r="P117" s="6"/>
    </row>
    <row r="118" spans="2:16" x14ac:dyDescent="0.25">
      <c r="B118" s="6"/>
      <c r="F118" s="7"/>
      <c r="N118" s="6"/>
      <c r="P118" s="6"/>
    </row>
    <row r="119" spans="2:16" x14ac:dyDescent="0.25">
      <c r="B119" s="6"/>
      <c r="F119" s="7"/>
      <c r="N119" s="6"/>
      <c r="P119" s="6"/>
    </row>
    <row r="120" spans="2:16" x14ac:dyDescent="0.25">
      <c r="B120" s="6"/>
      <c r="F120" s="7"/>
      <c r="N120" s="6"/>
      <c r="P120" s="6"/>
    </row>
    <row r="121" spans="2:16" x14ac:dyDescent="0.25">
      <c r="B121" s="6"/>
      <c r="F121" s="7"/>
      <c r="N121" s="6"/>
      <c r="P121" s="6"/>
    </row>
    <row r="122" spans="2:16" x14ac:dyDescent="0.25">
      <c r="B122" s="6"/>
      <c r="F122" s="7"/>
      <c r="N122" s="6"/>
      <c r="P122" s="6"/>
    </row>
    <row r="123" spans="2:16" x14ac:dyDescent="0.25">
      <c r="B123" s="6"/>
      <c r="F123" s="7"/>
      <c r="N123" s="6"/>
      <c r="P123" s="6"/>
    </row>
    <row r="124" spans="2:16" x14ac:dyDescent="0.25">
      <c r="B124" s="6"/>
      <c r="F124" s="7"/>
      <c r="N124" s="6"/>
      <c r="P124" s="6"/>
    </row>
    <row r="125" spans="2:16" x14ac:dyDescent="0.25">
      <c r="B125" s="6"/>
      <c r="F125" s="7"/>
      <c r="N125" s="6"/>
      <c r="P125" s="6"/>
    </row>
    <row r="126" spans="2:16" x14ac:dyDescent="0.25">
      <c r="B126" s="6"/>
      <c r="F126" s="7"/>
      <c r="N126" s="6"/>
      <c r="P126" s="6"/>
    </row>
    <row r="127" spans="2:16" x14ac:dyDescent="0.25">
      <c r="B127" s="6"/>
      <c r="F127" s="7"/>
      <c r="N127" s="6"/>
      <c r="P127" s="6"/>
    </row>
    <row r="128" spans="2:16" x14ac:dyDescent="0.25">
      <c r="B128" s="6"/>
      <c r="F128" s="7"/>
      <c r="N128" s="6"/>
      <c r="P128" s="6"/>
    </row>
    <row r="129" spans="2:16" x14ac:dyDescent="0.25">
      <c r="B129" s="6"/>
      <c r="F129" s="7"/>
      <c r="N129" s="6"/>
      <c r="P129" s="6"/>
    </row>
    <row r="130" spans="2:16" x14ac:dyDescent="0.25">
      <c r="B130" s="6"/>
      <c r="F130" s="7"/>
      <c r="N130" s="6"/>
      <c r="P130" s="6"/>
    </row>
    <row r="131" spans="2:16" x14ac:dyDescent="0.25">
      <c r="B131" s="6"/>
      <c r="F131" s="7"/>
      <c r="N131" s="6"/>
      <c r="P131" s="6"/>
    </row>
    <row r="132" spans="2:16" x14ac:dyDescent="0.25">
      <c r="B132" s="6"/>
      <c r="F132" s="7"/>
      <c r="N132" s="6"/>
      <c r="P132" s="6"/>
    </row>
    <row r="133" spans="2:16" x14ac:dyDescent="0.25">
      <c r="B133" s="6"/>
      <c r="F133" s="7"/>
      <c r="N133" s="6"/>
      <c r="P133" s="6"/>
    </row>
    <row r="134" spans="2:16" x14ac:dyDescent="0.25">
      <c r="B134" s="6"/>
      <c r="F134" s="7"/>
      <c r="N134" s="6"/>
      <c r="P134" s="6"/>
    </row>
    <row r="135" spans="2:16" x14ac:dyDescent="0.25">
      <c r="B135" s="6"/>
      <c r="F135" s="7"/>
      <c r="N135" s="6"/>
      <c r="P135" s="6"/>
    </row>
    <row r="136" spans="2:16" x14ac:dyDescent="0.25">
      <c r="B136" s="6"/>
      <c r="F136" s="7"/>
      <c r="N136" s="6"/>
      <c r="P136" s="6"/>
    </row>
    <row r="137" spans="2:16" x14ac:dyDescent="0.25">
      <c r="B137" s="6"/>
      <c r="F137" s="7"/>
      <c r="N137" s="6"/>
      <c r="P137" s="6"/>
    </row>
    <row r="138" spans="2:16" x14ac:dyDescent="0.25">
      <c r="B138" s="6"/>
      <c r="F138" s="7"/>
      <c r="N138" s="6"/>
      <c r="P138" s="6"/>
    </row>
    <row r="139" spans="2:16" x14ac:dyDescent="0.25">
      <c r="B139" s="6"/>
      <c r="F139" s="7"/>
      <c r="N139" s="6"/>
      <c r="P139" s="6"/>
    </row>
    <row r="140" spans="2:16" x14ac:dyDescent="0.25">
      <c r="B140" s="6"/>
      <c r="F140" s="7"/>
      <c r="N140" s="6"/>
      <c r="P140" s="6"/>
    </row>
    <row r="141" spans="2:16" x14ac:dyDescent="0.25">
      <c r="B141" s="6"/>
      <c r="F141" s="7"/>
      <c r="N141" s="6"/>
      <c r="P141" s="6"/>
    </row>
    <row r="142" spans="2:16" x14ac:dyDescent="0.25">
      <c r="B142" s="6"/>
      <c r="F142" s="7"/>
      <c r="N142" s="6"/>
      <c r="P142" s="6"/>
    </row>
    <row r="143" spans="2:16" x14ac:dyDescent="0.25">
      <c r="B143" s="6"/>
      <c r="F143" s="7"/>
      <c r="N143" s="6"/>
      <c r="P143" s="6"/>
    </row>
    <row r="144" spans="2:16" x14ac:dyDescent="0.25">
      <c r="B144" s="6"/>
      <c r="F144" s="7"/>
      <c r="N144" s="6"/>
      <c r="P144" s="6"/>
    </row>
    <row r="145" spans="2:16" x14ac:dyDescent="0.25">
      <c r="B145" s="6"/>
      <c r="F145" s="7"/>
      <c r="N145" s="6"/>
      <c r="P145" s="6"/>
    </row>
    <row r="146" spans="2:16" x14ac:dyDescent="0.25">
      <c r="B146" s="6"/>
      <c r="F146" s="7"/>
      <c r="N146" s="6"/>
      <c r="P146" s="6"/>
    </row>
    <row r="147" spans="2:16" x14ac:dyDescent="0.25">
      <c r="B147" s="6"/>
      <c r="F147" s="7"/>
      <c r="N147" s="6"/>
      <c r="P147" s="6"/>
    </row>
    <row r="148" spans="2:16" x14ac:dyDescent="0.25">
      <c r="B148" s="6"/>
      <c r="F148" s="7"/>
      <c r="N148" s="6"/>
      <c r="P148" s="6"/>
    </row>
    <row r="149" spans="2:16" x14ac:dyDescent="0.25">
      <c r="B149" s="6"/>
      <c r="F149" s="7"/>
      <c r="N149" s="6"/>
      <c r="P149" s="6"/>
    </row>
    <row r="150" spans="2:16" x14ac:dyDescent="0.25">
      <c r="B150" s="6"/>
      <c r="F150" s="7"/>
      <c r="N150" s="6"/>
      <c r="P150" s="6"/>
    </row>
    <row r="151" spans="2:16" x14ac:dyDescent="0.25">
      <c r="B151" s="6"/>
      <c r="F151" s="7"/>
      <c r="N151" s="6"/>
      <c r="P151" s="6"/>
    </row>
    <row r="152" spans="2:16" x14ac:dyDescent="0.25">
      <c r="B152" s="6"/>
      <c r="F152" s="7"/>
      <c r="N152" s="6"/>
      <c r="P152" s="6"/>
    </row>
    <row r="153" spans="2:16" x14ac:dyDescent="0.25">
      <c r="B153" s="6"/>
      <c r="F153" s="7"/>
      <c r="N153" s="6"/>
      <c r="P153" s="6"/>
    </row>
    <row r="154" spans="2:16" x14ac:dyDescent="0.25">
      <c r="B154" s="6"/>
      <c r="F154" s="7"/>
      <c r="N154" s="6"/>
      <c r="P154" s="6"/>
    </row>
    <row r="155" spans="2:16" x14ac:dyDescent="0.25">
      <c r="B155" s="6"/>
      <c r="F155" s="7"/>
      <c r="N155" s="6"/>
      <c r="P155" s="6"/>
    </row>
    <row r="156" spans="2:16" x14ac:dyDescent="0.25">
      <c r="B156" s="6"/>
      <c r="F156" s="7"/>
      <c r="N156" s="6"/>
      <c r="P156" s="6"/>
    </row>
    <row r="157" spans="2:16" x14ac:dyDescent="0.25">
      <c r="B157" s="6"/>
      <c r="F157" s="7"/>
      <c r="N157" s="6"/>
      <c r="P157" s="6"/>
    </row>
    <row r="158" spans="2:16" x14ac:dyDescent="0.25">
      <c r="B158" s="6"/>
      <c r="F158" s="7"/>
      <c r="N158" s="6"/>
      <c r="P158" s="6"/>
    </row>
    <row r="159" spans="2:16" x14ac:dyDescent="0.25">
      <c r="B159" s="6"/>
      <c r="F159" s="7"/>
      <c r="N159" s="6"/>
      <c r="P159" s="6"/>
    </row>
    <row r="160" spans="2:16" x14ac:dyDescent="0.25">
      <c r="B160" s="6"/>
      <c r="F160" s="7"/>
      <c r="N160" s="6"/>
      <c r="P160" s="6"/>
    </row>
    <row r="161" spans="2:16" x14ac:dyDescent="0.25">
      <c r="B161" s="6"/>
      <c r="F161" s="7"/>
      <c r="N161" s="6"/>
      <c r="P161" s="6"/>
    </row>
    <row r="162" spans="2:16" x14ac:dyDescent="0.25">
      <c r="B162" s="6"/>
      <c r="F162" s="7"/>
      <c r="N162" s="6"/>
      <c r="P162" s="6"/>
    </row>
    <row r="163" spans="2:16" x14ac:dyDescent="0.25">
      <c r="B163" s="6"/>
      <c r="F163" s="7"/>
      <c r="N163" s="6"/>
      <c r="P163" s="6"/>
    </row>
    <row r="164" spans="2:16" x14ac:dyDescent="0.25">
      <c r="B164" s="6"/>
      <c r="F164" s="7"/>
      <c r="N164" s="6"/>
      <c r="P164" s="6"/>
    </row>
    <row r="165" spans="2:16" x14ac:dyDescent="0.25">
      <c r="B165" s="6"/>
      <c r="F165" s="7"/>
      <c r="N165" s="6"/>
      <c r="P165" s="6"/>
    </row>
    <row r="166" spans="2:16" x14ac:dyDescent="0.25">
      <c r="B166" s="6"/>
      <c r="F166" s="7"/>
      <c r="N166" s="6"/>
      <c r="P166" s="6"/>
    </row>
    <row r="167" spans="2:16" x14ac:dyDescent="0.25">
      <c r="B167" s="6"/>
      <c r="F167" s="7"/>
      <c r="N167" s="6"/>
      <c r="P167" s="6"/>
    </row>
    <row r="168" spans="2:16" x14ac:dyDescent="0.25">
      <c r="B168" s="6"/>
      <c r="F168" s="7"/>
      <c r="N168" s="6"/>
      <c r="P168" s="6"/>
    </row>
    <row r="169" spans="2:16" x14ac:dyDescent="0.25">
      <c r="B169" s="6"/>
      <c r="F169" s="7"/>
      <c r="N169" s="6"/>
      <c r="P169" s="6"/>
    </row>
    <row r="170" spans="2:16" x14ac:dyDescent="0.25">
      <c r="B170" s="6"/>
      <c r="F170" s="7"/>
      <c r="N170" s="6"/>
      <c r="P170" s="6"/>
    </row>
    <row r="171" spans="2:16" x14ac:dyDescent="0.25">
      <c r="B171" s="6"/>
      <c r="F171" s="7"/>
      <c r="N171" s="6"/>
      <c r="P171" s="6"/>
    </row>
    <row r="172" spans="2:16" x14ac:dyDescent="0.25">
      <c r="B172" s="6"/>
      <c r="F172" s="7"/>
      <c r="N172" s="6"/>
      <c r="P172" s="6"/>
    </row>
    <row r="173" spans="2:16" x14ac:dyDescent="0.25">
      <c r="B173" s="6"/>
      <c r="F173" s="7"/>
      <c r="N173" s="6"/>
      <c r="P173" s="6"/>
    </row>
    <row r="174" spans="2:16" x14ac:dyDescent="0.25">
      <c r="B174" s="6"/>
      <c r="F174" s="7"/>
      <c r="N174" s="6"/>
      <c r="P174" s="6"/>
    </row>
    <row r="175" spans="2:16" x14ac:dyDescent="0.25">
      <c r="B175" s="6"/>
      <c r="F175" s="7"/>
      <c r="N175" s="6"/>
      <c r="P175" s="6"/>
    </row>
    <row r="176" spans="2:16" x14ac:dyDescent="0.25">
      <c r="B176" s="6"/>
      <c r="F176" s="7"/>
      <c r="N176" s="6"/>
      <c r="P176" s="6"/>
    </row>
    <row r="177" spans="2:16" x14ac:dyDescent="0.25">
      <c r="B177" s="6"/>
      <c r="F177" s="7"/>
      <c r="N177" s="6"/>
      <c r="P177" s="6"/>
    </row>
    <row r="178" spans="2:16" x14ac:dyDescent="0.25">
      <c r="B178" s="6"/>
      <c r="F178" s="7"/>
      <c r="N178" s="6"/>
      <c r="P178" s="6"/>
    </row>
    <row r="179" spans="2:16" x14ac:dyDescent="0.25">
      <c r="B179" s="6"/>
      <c r="F179" s="7"/>
      <c r="N179" s="6"/>
      <c r="P179" s="6"/>
    </row>
    <row r="180" spans="2:16" x14ac:dyDescent="0.25">
      <c r="B180" s="6"/>
      <c r="F180" s="7"/>
      <c r="N180" s="6"/>
      <c r="P180" s="6"/>
    </row>
    <row r="181" spans="2:16" x14ac:dyDescent="0.25">
      <c r="B181" s="6"/>
      <c r="F181" s="7"/>
      <c r="N181" s="6"/>
      <c r="P181" s="6"/>
    </row>
    <row r="182" spans="2:16" x14ac:dyDescent="0.25">
      <c r="B182" s="6"/>
      <c r="F182" s="7"/>
      <c r="N182" s="6"/>
      <c r="P182" s="6"/>
    </row>
    <row r="183" spans="2:16" x14ac:dyDescent="0.25">
      <c r="B183" s="6"/>
      <c r="F183" s="7"/>
      <c r="N183" s="6"/>
      <c r="P183" s="6"/>
    </row>
    <row r="184" spans="2:16" x14ac:dyDescent="0.25">
      <c r="B184" s="6"/>
      <c r="F184" s="7"/>
      <c r="N184" s="6"/>
      <c r="P184" s="6"/>
    </row>
    <row r="185" spans="2:16" x14ac:dyDescent="0.25">
      <c r="B185" s="6"/>
      <c r="F185" s="7"/>
      <c r="N185" s="6"/>
      <c r="P185" s="6"/>
    </row>
    <row r="186" spans="2:16" x14ac:dyDescent="0.25">
      <c r="B186" s="6"/>
      <c r="F186" s="7"/>
      <c r="N186" s="6"/>
      <c r="P186" s="6"/>
    </row>
    <row r="187" spans="2:16" x14ac:dyDescent="0.25">
      <c r="B187" s="6"/>
      <c r="F187" s="7"/>
      <c r="N187" s="6"/>
      <c r="P187" s="6"/>
    </row>
    <row r="188" spans="2:16" x14ac:dyDescent="0.25">
      <c r="B188" s="6"/>
      <c r="F188" s="7"/>
      <c r="N188" s="6"/>
      <c r="P188" s="6"/>
    </row>
    <row r="189" spans="2:16" x14ac:dyDescent="0.25">
      <c r="B189" s="6"/>
      <c r="F189" s="7"/>
      <c r="N189" s="6"/>
      <c r="P189" s="6"/>
    </row>
    <row r="190" spans="2:16" x14ac:dyDescent="0.25">
      <c r="B190" s="6"/>
      <c r="F190" s="7"/>
      <c r="N190" s="6"/>
      <c r="P190" s="6"/>
    </row>
    <row r="191" spans="2:16" x14ac:dyDescent="0.25">
      <c r="B191" s="6"/>
      <c r="F191" s="7"/>
      <c r="N191" s="6"/>
      <c r="P191" s="6"/>
    </row>
    <row r="192" spans="2:16" x14ac:dyDescent="0.25">
      <c r="B192" s="6"/>
      <c r="F192" s="7"/>
      <c r="N192" s="6"/>
      <c r="P192" s="6"/>
    </row>
    <row r="193" spans="2:16" x14ac:dyDescent="0.25">
      <c r="B193" s="6"/>
      <c r="F193" s="7"/>
      <c r="N193" s="6"/>
      <c r="P193" s="6"/>
    </row>
    <row r="194" spans="2:16" x14ac:dyDescent="0.25">
      <c r="B194" s="6"/>
      <c r="F194" s="7"/>
      <c r="N194" s="6"/>
      <c r="P194" s="6"/>
    </row>
    <row r="195" spans="2:16" x14ac:dyDescent="0.25">
      <c r="B195" s="6"/>
      <c r="F195" s="7"/>
      <c r="N195" s="6"/>
      <c r="P195" s="6"/>
    </row>
    <row r="196" spans="2:16" x14ac:dyDescent="0.25">
      <c r="B196" s="6"/>
      <c r="F196" s="7"/>
      <c r="N196" s="6"/>
      <c r="P196" s="6"/>
    </row>
    <row r="197" spans="2:16" x14ac:dyDescent="0.25">
      <c r="B197" s="6"/>
      <c r="F197" s="7"/>
      <c r="N197" s="6"/>
      <c r="P197" s="6"/>
    </row>
    <row r="198" spans="2:16" x14ac:dyDescent="0.25">
      <c r="B198" s="6"/>
      <c r="F198" s="7"/>
      <c r="N198" s="6"/>
      <c r="P198" s="6"/>
    </row>
    <row r="199" spans="2:16" x14ac:dyDescent="0.25">
      <c r="B199" s="6"/>
      <c r="F199" s="7"/>
      <c r="N199" s="6"/>
      <c r="P199" s="6"/>
    </row>
    <row r="200" spans="2:16" x14ac:dyDescent="0.25">
      <c r="B200" s="6"/>
      <c r="F200" s="7"/>
      <c r="N200" s="6"/>
      <c r="P200" s="6"/>
    </row>
    <row r="201" spans="2:16" x14ac:dyDescent="0.25">
      <c r="B201" s="6"/>
      <c r="F201" s="7"/>
      <c r="N201" s="6"/>
      <c r="P201" s="6"/>
    </row>
    <row r="202" spans="2:16" x14ac:dyDescent="0.25">
      <c r="B202" s="6"/>
      <c r="F202" s="7"/>
      <c r="N202" s="6"/>
      <c r="P202" s="6"/>
    </row>
    <row r="203" spans="2:16" x14ac:dyDescent="0.25">
      <c r="B203" s="6"/>
      <c r="F203" s="7"/>
      <c r="N203" s="6"/>
      <c r="P203" s="6"/>
    </row>
    <row r="204" spans="2:16" x14ac:dyDescent="0.25">
      <c r="B204" s="6"/>
      <c r="F204" s="7"/>
      <c r="N204" s="6"/>
      <c r="P204" s="6"/>
    </row>
    <row r="205" spans="2:16" x14ac:dyDescent="0.25">
      <c r="B205" s="6"/>
      <c r="F205" s="7"/>
      <c r="N205" s="6"/>
      <c r="P205" s="6"/>
    </row>
    <row r="206" spans="2:16" x14ac:dyDescent="0.25">
      <c r="B206" s="6"/>
      <c r="F206" s="7"/>
      <c r="N206" s="6"/>
      <c r="P206" s="6"/>
    </row>
    <row r="207" spans="2:16" x14ac:dyDescent="0.25">
      <c r="B207" s="6"/>
      <c r="F207" s="7"/>
      <c r="N207" s="6"/>
      <c r="P207" s="6"/>
    </row>
    <row r="208" spans="2:16" x14ac:dyDescent="0.25">
      <c r="B208" s="6"/>
      <c r="F208" s="7"/>
      <c r="N208" s="6"/>
      <c r="P208" s="6"/>
    </row>
    <row r="209" spans="2:16" x14ac:dyDescent="0.25">
      <c r="B209" s="6"/>
      <c r="F209" s="7"/>
      <c r="N209" s="6"/>
      <c r="P209" s="6"/>
    </row>
    <row r="210" spans="2:16" x14ac:dyDescent="0.25">
      <c r="B210" s="6"/>
      <c r="F210" s="7"/>
      <c r="N210" s="6"/>
      <c r="P210" s="6"/>
    </row>
    <row r="211" spans="2:16" x14ac:dyDescent="0.25">
      <c r="B211" s="6"/>
      <c r="F211" s="7"/>
      <c r="N211" s="6"/>
      <c r="P211" s="6"/>
    </row>
    <row r="212" spans="2:16" x14ac:dyDescent="0.25">
      <c r="B212" s="6"/>
      <c r="F212" s="7"/>
      <c r="N212" s="6"/>
      <c r="P212" s="6"/>
    </row>
    <row r="213" spans="2:16" x14ac:dyDescent="0.25">
      <c r="B213" s="6"/>
      <c r="F213" s="7"/>
      <c r="N213" s="6"/>
      <c r="P213" s="6"/>
    </row>
    <row r="214" spans="2:16" x14ac:dyDescent="0.25">
      <c r="B214" s="6"/>
      <c r="F214" s="7"/>
      <c r="N214" s="6"/>
      <c r="P214" s="6"/>
    </row>
    <row r="215" spans="2:16" x14ac:dyDescent="0.25">
      <c r="B215" s="6"/>
      <c r="F215" s="7"/>
      <c r="N215" s="6"/>
      <c r="P215" s="6"/>
    </row>
    <row r="216" spans="2:16" x14ac:dyDescent="0.25">
      <c r="B216" s="6"/>
      <c r="F216" s="7"/>
      <c r="N216" s="6"/>
      <c r="P216" s="6"/>
    </row>
    <row r="217" spans="2:16" x14ac:dyDescent="0.25">
      <c r="B217" s="6"/>
      <c r="F217" s="7"/>
      <c r="N217" s="6"/>
      <c r="P217" s="6"/>
    </row>
    <row r="218" spans="2:16" x14ac:dyDescent="0.25">
      <c r="B218" s="6"/>
      <c r="F218" s="7"/>
      <c r="N218" s="6"/>
      <c r="P218" s="6"/>
    </row>
    <row r="219" spans="2:16" x14ac:dyDescent="0.25">
      <c r="B219" s="6"/>
      <c r="F219" s="7"/>
      <c r="N219" s="6"/>
      <c r="P219" s="6"/>
    </row>
    <row r="220" spans="2:16" x14ac:dyDescent="0.25">
      <c r="B220" s="6"/>
      <c r="F220" s="7"/>
      <c r="N220" s="6"/>
      <c r="P220" s="6"/>
    </row>
    <row r="221" spans="2:16" x14ac:dyDescent="0.25">
      <c r="B221" s="6"/>
      <c r="F221" s="7"/>
      <c r="N221" s="6"/>
      <c r="P221" s="6"/>
    </row>
    <row r="222" spans="2:16" x14ac:dyDescent="0.25">
      <c r="B222" s="6"/>
      <c r="F222" s="7"/>
      <c r="N222" s="6"/>
      <c r="P222" s="6"/>
    </row>
    <row r="223" spans="2:16" x14ac:dyDescent="0.25">
      <c r="B223" s="6"/>
      <c r="F223" s="7"/>
      <c r="N223" s="6"/>
      <c r="P223" s="6"/>
    </row>
    <row r="224" spans="2:16" x14ac:dyDescent="0.25">
      <c r="B224" s="6"/>
      <c r="F224" s="7"/>
      <c r="N224" s="6"/>
      <c r="P224" s="6"/>
    </row>
    <row r="225" spans="2:16" x14ac:dyDescent="0.25">
      <c r="B225" s="6"/>
      <c r="F225" s="7"/>
      <c r="N225" s="6"/>
      <c r="P225" s="6"/>
    </row>
    <row r="226" spans="2:16" x14ac:dyDescent="0.25">
      <c r="B226" s="6"/>
      <c r="F226" s="7"/>
      <c r="N226" s="6"/>
      <c r="P226" s="6"/>
    </row>
    <row r="227" spans="2:16" x14ac:dyDescent="0.25">
      <c r="B227" s="6"/>
      <c r="F227" s="7"/>
      <c r="N227" s="6"/>
      <c r="P227" s="6"/>
    </row>
    <row r="228" spans="2:16" x14ac:dyDescent="0.25">
      <c r="B228" s="6"/>
      <c r="F228" s="7"/>
      <c r="N228" s="6"/>
      <c r="P228" s="6"/>
    </row>
    <row r="229" spans="2:16" x14ac:dyDescent="0.25">
      <c r="B229" s="6"/>
      <c r="F229" s="7"/>
      <c r="N229" s="6"/>
      <c r="P229" s="6"/>
    </row>
    <row r="230" spans="2:16" x14ac:dyDescent="0.25">
      <c r="B230" s="6"/>
      <c r="F230" s="7"/>
      <c r="N230" s="6"/>
      <c r="P230" s="6"/>
    </row>
    <row r="231" spans="2:16" x14ac:dyDescent="0.25">
      <c r="B231" s="6"/>
      <c r="F231" s="7"/>
      <c r="N231" s="6"/>
      <c r="P231" s="6"/>
    </row>
    <row r="232" spans="2:16" x14ac:dyDescent="0.25">
      <c r="B232" s="6"/>
      <c r="F232" s="7"/>
      <c r="N232" s="6"/>
      <c r="P232" s="6"/>
    </row>
    <row r="233" spans="2:16" x14ac:dyDescent="0.25">
      <c r="B233" s="6"/>
      <c r="F233" s="7"/>
      <c r="N233" s="6"/>
      <c r="P233" s="6"/>
    </row>
    <row r="234" spans="2:16" x14ac:dyDescent="0.25">
      <c r="B234" s="6"/>
      <c r="F234" s="7"/>
      <c r="N234" s="6"/>
      <c r="P234" s="6"/>
    </row>
    <row r="235" spans="2:16" x14ac:dyDescent="0.25">
      <c r="B235" s="6"/>
      <c r="F235" s="7"/>
      <c r="N235" s="6"/>
      <c r="P235" s="6"/>
    </row>
    <row r="236" spans="2:16" x14ac:dyDescent="0.25">
      <c r="B236" s="6"/>
      <c r="F236" s="7"/>
      <c r="N236" s="6"/>
      <c r="P236" s="6"/>
    </row>
    <row r="237" spans="2:16" x14ac:dyDescent="0.25">
      <c r="B237" s="6"/>
      <c r="F237" s="7"/>
      <c r="N237" s="6"/>
      <c r="P237" s="6"/>
    </row>
    <row r="238" spans="2:16" x14ac:dyDescent="0.25">
      <c r="B238" s="6"/>
      <c r="F238" s="7"/>
      <c r="N238" s="6"/>
      <c r="P238" s="6"/>
    </row>
    <row r="239" spans="2:16" x14ac:dyDescent="0.25">
      <c r="B239" s="6"/>
      <c r="F239" s="7"/>
      <c r="N239" s="6"/>
      <c r="P239" s="6"/>
    </row>
    <row r="240" spans="2:16" x14ac:dyDescent="0.25">
      <c r="B240" s="6"/>
      <c r="F240" s="7"/>
      <c r="N240" s="6"/>
      <c r="P240" s="6"/>
    </row>
    <row r="241" spans="2:16" x14ac:dyDescent="0.25">
      <c r="B241" s="6"/>
      <c r="F241" s="7"/>
      <c r="N241" s="6"/>
      <c r="P241" s="6"/>
    </row>
    <row r="242" spans="2:16" x14ac:dyDescent="0.25">
      <c r="B242" s="6"/>
      <c r="F242" s="7"/>
      <c r="N242" s="6"/>
      <c r="P242" s="6"/>
    </row>
    <row r="243" spans="2:16" x14ac:dyDescent="0.25">
      <c r="B243" s="6"/>
      <c r="F243" s="7"/>
      <c r="N243" s="6"/>
      <c r="P243" s="6"/>
    </row>
    <row r="244" spans="2:16" x14ac:dyDescent="0.25">
      <c r="B244" s="6"/>
      <c r="F244" s="7"/>
      <c r="N244" s="6"/>
      <c r="P244" s="6"/>
    </row>
    <row r="245" spans="2:16" x14ac:dyDescent="0.25">
      <c r="B245" s="6"/>
      <c r="F245" s="7"/>
      <c r="N245" s="6"/>
      <c r="P245" s="6"/>
    </row>
    <row r="246" spans="2:16" x14ac:dyDescent="0.25">
      <c r="B246" s="6"/>
      <c r="F246" s="7"/>
      <c r="N246" s="6"/>
      <c r="P246" s="6"/>
    </row>
    <row r="247" spans="2:16" x14ac:dyDescent="0.25">
      <c r="B247" s="6"/>
      <c r="F247" s="7"/>
      <c r="N247" s="6"/>
      <c r="P247" s="6"/>
    </row>
    <row r="248" spans="2:16" x14ac:dyDescent="0.25">
      <c r="B248" s="6"/>
      <c r="F248" s="7"/>
      <c r="N248" s="6"/>
      <c r="P248" s="6"/>
    </row>
    <row r="249" spans="2:16" x14ac:dyDescent="0.25">
      <c r="B249" s="6"/>
      <c r="F249" s="7"/>
      <c r="N249" s="6"/>
      <c r="P249" s="6"/>
    </row>
    <row r="250" spans="2:16" x14ac:dyDescent="0.25">
      <c r="B250" s="6"/>
      <c r="F250" s="7"/>
      <c r="N250" s="6"/>
      <c r="P250" s="6"/>
    </row>
    <row r="251" spans="2:16" x14ac:dyDescent="0.25">
      <c r="B251" s="6"/>
      <c r="F251" s="7"/>
      <c r="N251" s="6"/>
      <c r="P251" s="6"/>
    </row>
    <row r="252" spans="2:16" x14ac:dyDescent="0.25">
      <c r="B252" s="6"/>
      <c r="F252" s="7"/>
      <c r="N252" s="6"/>
      <c r="P252" s="6"/>
    </row>
    <row r="253" spans="2:16" x14ac:dyDescent="0.25">
      <c r="B253" s="6"/>
      <c r="F253" s="7"/>
      <c r="N253" s="6"/>
      <c r="P253" s="6"/>
    </row>
    <row r="254" spans="2:16" x14ac:dyDescent="0.25">
      <c r="B254" s="6"/>
      <c r="F254" s="7"/>
      <c r="N254" s="6"/>
      <c r="P254" s="6"/>
    </row>
    <row r="255" spans="2:16" x14ac:dyDescent="0.25">
      <c r="B255" s="6"/>
      <c r="F255" s="7"/>
      <c r="N255" s="6"/>
      <c r="P255" s="6"/>
    </row>
    <row r="256" spans="2:16" x14ac:dyDescent="0.25">
      <c r="B256" s="6"/>
      <c r="F256" s="7"/>
      <c r="N256" s="6"/>
      <c r="P256" s="6"/>
    </row>
    <row r="257" spans="2:16" x14ac:dyDescent="0.25">
      <c r="B257" s="6"/>
      <c r="F257" s="7"/>
      <c r="N257" s="6"/>
      <c r="P257" s="6"/>
    </row>
    <row r="258" spans="2:16" x14ac:dyDescent="0.25">
      <c r="B258" s="6"/>
      <c r="F258" s="7"/>
      <c r="N258" s="6"/>
      <c r="P258" s="6"/>
    </row>
    <row r="259" spans="2:16" x14ac:dyDescent="0.25">
      <c r="B259" s="6"/>
      <c r="F259" s="7"/>
      <c r="N259" s="6"/>
      <c r="P259" s="6"/>
    </row>
    <row r="260" spans="2:16" x14ac:dyDescent="0.25">
      <c r="B260" s="6"/>
      <c r="F260" s="7"/>
      <c r="N260" s="6"/>
      <c r="P260" s="6"/>
    </row>
    <row r="261" spans="2:16" x14ac:dyDescent="0.25">
      <c r="B261" s="6"/>
      <c r="F261" s="7"/>
      <c r="N261" s="6"/>
      <c r="P261" s="6"/>
    </row>
    <row r="262" spans="2:16" x14ac:dyDescent="0.25">
      <c r="B262" s="6"/>
      <c r="F262" s="7"/>
      <c r="N262" s="6"/>
      <c r="P262" s="6"/>
    </row>
    <row r="263" spans="2:16" x14ac:dyDescent="0.25">
      <c r="B263" s="6"/>
      <c r="F263" s="7"/>
      <c r="N263" s="6"/>
      <c r="P263" s="6"/>
    </row>
    <row r="264" spans="2:16" x14ac:dyDescent="0.25">
      <c r="B264" s="6"/>
      <c r="F264" s="7"/>
      <c r="N264" s="6"/>
      <c r="P264" s="6"/>
    </row>
    <row r="265" spans="2:16" x14ac:dyDescent="0.25">
      <c r="B265" s="6"/>
      <c r="F265" s="7"/>
      <c r="N265" s="6"/>
      <c r="P265" s="6"/>
    </row>
    <row r="266" spans="2:16" x14ac:dyDescent="0.25">
      <c r="B266" s="6"/>
      <c r="F266" s="7"/>
      <c r="N266" s="6"/>
      <c r="P266" s="6"/>
    </row>
    <row r="267" spans="2:16" x14ac:dyDescent="0.25">
      <c r="B267" s="6"/>
      <c r="F267" s="7"/>
      <c r="N267" s="6"/>
      <c r="P267" s="6"/>
    </row>
    <row r="268" spans="2:16" x14ac:dyDescent="0.25">
      <c r="B268" s="6"/>
      <c r="F268" s="7"/>
      <c r="N268" s="6"/>
      <c r="P268" s="6"/>
    </row>
    <row r="269" spans="2:16" x14ac:dyDescent="0.25">
      <c r="B269" s="6"/>
      <c r="F269" s="7"/>
      <c r="N269" s="6"/>
      <c r="P269" s="6"/>
    </row>
    <row r="270" spans="2:16" x14ac:dyDescent="0.25">
      <c r="B270" s="6"/>
      <c r="F270" s="7"/>
      <c r="N270" s="6"/>
      <c r="P270" s="6"/>
    </row>
    <row r="271" spans="2:16" x14ac:dyDescent="0.25">
      <c r="B271" s="6"/>
      <c r="F271" s="7"/>
      <c r="N271" s="6"/>
      <c r="P271" s="6"/>
    </row>
    <row r="272" spans="2:16" x14ac:dyDescent="0.25">
      <c r="B272" s="6"/>
      <c r="F272" s="7"/>
      <c r="N272" s="6"/>
      <c r="P272" s="6"/>
    </row>
    <row r="273" spans="2:16" x14ac:dyDescent="0.25">
      <c r="B273" s="6"/>
      <c r="F273" s="7"/>
      <c r="N273" s="6"/>
      <c r="P273" s="6"/>
    </row>
    <row r="274" spans="2:16" x14ac:dyDescent="0.25">
      <c r="B274" s="6"/>
      <c r="F274" s="7"/>
      <c r="N274" s="6"/>
      <c r="P274" s="6"/>
    </row>
    <row r="275" spans="2:16" x14ac:dyDescent="0.25">
      <c r="B275" s="6"/>
      <c r="F275" s="7"/>
      <c r="N275" s="6"/>
      <c r="P275" s="6"/>
    </row>
    <row r="276" spans="2:16" x14ac:dyDescent="0.25">
      <c r="B276" s="6"/>
      <c r="F276" s="7"/>
      <c r="N276" s="6"/>
      <c r="P276" s="6"/>
    </row>
    <row r="277" spans="2:16" x14ac:dyDescent="0.25">
      <c r="B277" s="6"/>
      <c r="F277" s="7"/>
      <c r="N277" s="6"/>
      <c r="P277" s="6"/>
    </row>
    <row r="278" spans="2:16" x14ac:dyDescent="0.25">
      <c r="B278" s="6"/>
      <c r="F278" s="7"/>
      <c r="N278" s="6"/>
      <c r="P278" s="6"/>
    </row>
    <row r="279" spans="2:16" x14ac:dyDescent="0.25">
      <c r="B279" s="6"/>
      <c r="F279" s="7"/>
      <c r="N279" s="6"/>
      <c r="P279" s="6"/>
    </row>
    <row r="280" spans="2:16" x14ac:dyDescent="0.25">
      <c r="B280" s="6"/>
      <c r="F280" s="7"/>
      <c r="N280" s="6"/>
      <c r="P280" s="6"/>
    </row>
    <row r="281" spans="2:16" x14ac:dyDescent="0.25">
      <c r="B281" s="6"/>
      <c r="F281" s="7"/>
      <c r="N281" s="6"/>
      <c r="P281" s="6"/>
    </row>
    <row r="282" spans="2:16" x14ac:dyDescent="0.25">
      <c r="B282" s="6"/>
      <c r="F282" s="7"/>
      <c r="N282" s="6"/>
      <c r="P282" s="6"/>
    </row>
    <row r="283" spans="2:16" x14ac:dyDescent="0.25">
      <c r="B283" s="6"/>
      <c r="F283" s="7"/>
      <c r="N283" s="6"/>
      <c r="P283" s="6"/>
    </row>
    <row r="284" spans="2:16" x14ac:dyDescent="0.25">
      <c r="B284" s="6"/>
      <c r="F284" s="7"/>
      <c r="N284" s="6"/>
      <c r="P284" s="6"/>
    </row>
    <row r="285" spans="2:16" x14ac:dyDescent="0.25">
      <c r="B285" s="6"/>
      <c r="F285" s="7"/>
      <c r="N285" s="6"/>
      <c r="P285" s="6"/>
    </row>
    <row r="286" spans="2:16" x14ac:dyDescent="0.25">
      <c r="B286" s="6"/>
      <c r="F286" s="7"/>
      <c r="N286" s="6"/>
      <c r="P286" s="6"/>
    </row>
    <row r="287" spans="2:16" x14ac:dyDescent="0.25">
      <c r="B287" s="6"/>
      <c r="F287" s="7"/>
      <c r="N287" s="6"/>
      <c r="P287" s="6"/>
    </row>
    <row r="288" spans="2:16" x14ac:dyDescent="0.25">
      <c r="B288" s="6"/>
      <c r="F288" s="7"/>
      <c r="N288" s="6"/>
      <c r="P288" s="6"/>
    </row>
    <row r="289" spans="2:16" x14ac:dyDescent="0.25">
      <c r="B289" s="6"/>
      <c r="F289" s="7"/>
      <c r="N289" s="6"/>
      <c r="P289" s="6"/>
    </row>
    <row r="290" spans="2:16" x14ac:dyDescent="0.25">
      <c r="B290" s="6"/>
      <c r="F290" s="7"/>
      <c r="N290" s="6"/>
      <c r="P290" s="6"/>
    </row>
    <row r="291" spans="2:16" x14ac:dyDescent="0.25">
      <c r="B291" s="6"/>
      <c r="F291" s="7"/>
      <c r="N291" s="6"/>
      <c r="P291" s="6"/>
    </row>
    <row r="292" spans="2:16" x14ac:dyDescent="0.25">
      <c r="B292" s="6"/>
      <c r="F292" s="7"/>
      <c r="N292" s="6"/>
      <c r="P292" s="6"/>
    </row>
    <row r="293" spans="2:16" x14ac:dyDescent="0.25">
      <c r="B293" s="6"/>
      <c r="F293" s="7"/>
      <c r="N293" s="6"/>
      <c r="P293" s="6"/>
    </row>
    <row r="294" spans="2:16" x14ac:dyDescent="0.25">
      <c r="B294" s="6"/>
      <c r="F294" s="7"/>
      <c r="N294" s="6"/>
      <c r="P294" s="6"/>
    </row>
    <row r="295" spans="2:16" x14ac:dyDescent="0.25">
      <c r="B295" s="6"/>
      <c r="F295" s="7"/>
      <c r="N295" s="6"/>
      <c r="P295" s="6"/>
    </row>
    <row r="296" spans="2:16" x14ac:dyDescent="0.25">
      <c r="B296" s="6"/>
      <c r="F296" s="7"/>
      <c r="N296" s="6"/>
      <c r="P296" s="6"/>
    </row>
    <row r="297" spans="2:16" x14ac:dyDescent="0.25">
      <c r="B297" s="6"/>
      <c r="F297" s="7"/>
      <c r="N297" s="6"/>
      <c r="P297" s="6"/>
    </row>
    <row r="298" spans="2:16" x14ac:dyDescent="0.25">
      <c r="B298" s="6"/>
      <c r="F298" s="7"/>
      <c r="N298" s="6"/>
      <c r="P298" s="6"/>
    </row>
    <row r="299" spans="2:16" x14ac:dyDescent="0.25">
      <c r="B299" s="6"/>
      <c r="F299" s="7"/>
      <c r="N299" s="6"/>
      <c r="P299" s="6"/>
    </row>
    <row r="300" spans="2:16" x14ac:dyDescent="0.25">
      <c r="B300" s="6"/>
      <c r="F300" s="7"/>
      <c r="N300" s="6"/>
      <c r="P300" s="6"/>
    </row>
    <row r="301" spans="2:16" x14ac:dyDescent="0.25">
      <c r="B301" s="6"/>
      <c r="F301" s="7"/>
      <c r="N301" s="6"/>
      <c r="P301" s="6"/>
    </row>
    <row r="302" spans="2:16" x14ac:dyDescent="0.25">
      <c r="B302" s="6"/>
      <c r="F302" s="7"/>
      <c r="N302" s="6"/>
      <c r="P302" s="6"/>
    </row>
    <row r="303" spans="2:16" x14ac:dyDescent="0.25">
      <c r="B303" s="6"/>
      <c r="F303" s="7"/>
      <c r="N303" s="6"/>
      <c r="P303" s="6"/>
    </row>
    <row r="304" spans="2:16" x14ac:dyDescent="0.25">
      <c r="B304" s="6"/>
      <c r="F304" s="7"/>
      <c r="N304" s="6"/>
      <c r="P304" s="6"/>
    </row>
    <row r="305" spans="2:16" x14ac:dyDescent="0.25">
      <c r="B305" s="6"/>
      <c r="F305" s="7"/>
      <c r="N305" s="6"/>
      <c r="P305" s="6"/>
    </row>
    <row r="306" spans="2:16" x14ac:dyDescent="0.25">
      <c r="B306" s="6"/>
      <c r="F306" s="7"/>
      <c r="N306" s="6"/>
      <c r="P306" s="6"/>
    </row>
    <row r="307" spans="2:16" x14ac:dyDescent="0.25">
      <c r="B307" s="6"/>
      <c r="F307" s="7"/>
      <c r="N307" s="6"/>
      <c r="P307" s="6"/>
    </row>
    <row r="308" spans="2:16" x14ac:dyDescent="0.25">
      <c r="B308" s="6"/>
      <c r="F308" s="7"/>
      <c r="N308" s="6"/>
      <c r="P308" s="6"/>
    </row>
    <row r="309" spans="2:16" x14ac:dyDescent="0.25">
      <c r="B309" s="6"/>
      <c r="F309" s="7"/>
    </row>
    <row r="310" spans="2:16" x14ac:dyDescent="0.25">
      <c r="B310" s="6"/>
      <c r="F310" s="7"/>
    </row>
    <row r="311" spans="2:16" x14ac:dyDescent="0.25">
      <c r="B311" s="6"/>
      <c r="F311" s="7"/>
    </row>
    <row r="312" spans="2:16" x14ac:dyDescent="0.25">
      <c r="B312" s="6"/>
      <c r="F312" s="7"/>
    </row>
    <row r="313" spans="2:16" x14ac:dyDescent="0.25">
      <c r="B313" s="6"/>
      <c r="F313" s="7"/>
    </row>
    <row r="314" spans="2:16" x14ac:dyDescent="0.25">
      <c r="B314" s="6"/>
      <c r="F314" s="7"/>
    </row>
    <row r="315" spans="2:16" x14ac:dyDescent="0.25">
      <c r="B315" s="6"/>
      <c r="F315" s="7"/>
    </row>
    <row r="316" spans="2:16" x14ac:dyDescent="0.25">
      <c r="B316" s="6"/>
      <c r="F316" s="7"/>
    </row>
    <row r="317" spans="2:16" x14ac:dyDescent="0.25">
      <c r="B317" s="6"/>
      <c r="F317" s="7"/>
    </row>
    <row r="318" spans="2:16" x14ac:dyDescent="0.25">
      <c r="B318" s="6"/>
      <c r="F318" s="7"/>
    </row>
    <row r="319" spans="2:16" x14ac:dyDescent="0.25">
      <c r="B319" s="6"/>
      <c r="F319" s="7"/>
    </row>
    <row r="320" spans="2:16" x14ac:dyDescent="0.25">
      <c r="B320" s="6"/>
      <c r="F320" s="7"/>
    </row>
    <row r="321" spans="2:6" x14ac:dyDescent="0.25">
      <c r="B321" s="6"/>
      <c r="F321" s="7"/>
    </row>
    <row r="322" spans="2:6" x14ac:dyDescent="0.25">
      <c r="B322" s="6"/>
      <c r="F322" s="7"/>
    </row>
    <row r="323" spans="2:6" x14ac:dyDescent="0.25">
      <c r="B323" s="6"/>
      <c r="F323" s="7"/>
    </row>
    <row r="324" spans="2:6" x14ac:dyDescent="0.25">
      <c r="B324" s="6"/>
      <c r="F324" s="7"/>
    </row>
    <row r="325" spans="2:6" x14ac:dyDescent="0.25">
      <c r="B325" s="6"/>
      <c r="F325" s="7"/>
    </row>
    <row r="326" spans="2:6" x14ac:dyDescent="0.25">
      <c r="B326" s="6"/>
      <c r="F326" s="7"/>
    </row>
    <row r="327" spans="2:6" x14ac:dyDescent="0.25">
      <c r="B327" s="6"/>
      <c r="F327" s="7"/>
    </row>
    <row r="328" spans="2:6" x14ac:dyDescent="0.25">
      <c r="B328" s="6"/>
      <c r="F328" s="7"/>
    </row>
    <row r="329" spans="2:6" x14ac:dyDescent="0.25">
      <c r="B329" s="6"/>
      <c r="F329" s="7"/>
    </row>
    <row r="330" spans="2:6" x14ac:dyDescent="0.25">
      <c r="B330" s="6"/>
      <c r="F330" s="7"/>
    </row>
    <row r="331" spans="2:6" x14ac:dyDescent="0.25">
      <c r="B331" s="6"/>
      <c r="F331" s="7"/>
    </row>
    <row r="332" spans="2:6" x14ac:dyDescent="0.25">
      <c r="B332" s="6"/>
      <c r="F332" s="7"/>
    </row>
    <row r="333" spans="2:6" x14ac:dyDescent="0.25">
      <c r="B333" s="6"/>
      <c r="F333" s="7"/>
    </row>
    <row r="334" spans="2:6" x14ac:dyDescent="0.25">
      <c r="B334" s="6"/>
      <c r="F334" s="7"/>
    </row>
    <row r="335" spans="2:6" x14ac:dyDescent="0.25">
      <c r="B335" s="6"/>
      <c r="F335" s="7"/>
    </row>
    <row r="336" spans="2:6" x14ac:dyDescent="0.25">
      <c r="B336" s="6"/>
      <c r="F336" s="7"/>
    </row>
    <row r="337" spans="2:6" x14ac:dyDescent="0.25">
      <c r="B337" s="6"/>
      <c r="F337" s="7"/>
    </row>
    <row r="338" spans="2:6" x14ac:dyDescent="0.25">
      <c r="B338" s="6"/>
      <c r="F338" s="7"/>
    </row>
    <row r="339" spans="2:6" x14ac:dyDescent="0.25">
      <c r="B339" s="6"/>
      <c r="F339" s="7"/>
    </row>
    <row r="340" spans="2:6" x14ac:dyDescent="0.25">
      <c r="B340" s="6"/>
      <c r="F340" s="7"/>
    </row>
    <row r="341" spans="2:6" x14ac:dyDescent="0.25">
      <c r="B341" s="6"/>
      <c r="F341" s="7"/>
    </row>
    <row r="342" spans="2:6" x14ac:dyDescent="0.25">
      <c r="B342" s="6"/>
      <c r="F342" s="7"/>
    </row>
    <row r="343" spans="2:6" x14ac:dyDescent="0.25">
      <c r="B343" s="6"/>
      <c r="F343" s="7"/>
    </row>
    <row r="344" spans="2:6" x14ac:dyDescent="0.25">
      <c r="B344" s="6"/>
      <c r="F344" s="7"/>
    </row>
    <row r="345" spans="2:6" x14ac:dyDescent="0.25">
      <c r="B345" s="6"/>
      <c r="F345" s="7"/>
    </row>
    <row r="346" spans="2:6" x14ac:dyDescent="0.25">
      <c r="B346" s="6"/>
      <c r="F346" s="7"/>
    </row>
    <row r="347" spans="2:6" x14ac:dyDescent="0.25">
      <c r="B347" s="6"/>
      <c r="F347" s="7"/>
    </row>
    <row r="348" spans="2:6" x14ac:dyDescent="0.25">
      <c r="B348" s="6"/>
      <c r="F348" s="7"/>
    </row>
    <row r="349" spans="2:6" x14ac:dyDescent="0.25">
      <c r="B349" s="6"/>
      <c r="F349" s="7"/>
    </row>
    <row r="350" spans="2:6" x14ac:dyDescent="0.25">
      <c r="B350" s="6"/>
      <c r="F350" s="7"/>
    </row>
    <row r="351" spans="2:6" x14ac:dyDescent="0.25">
      <c r="B351" s="6"/>
      <c r="F351" s="7"/>
    </row>
    <row r="352" spans="2:6" x14ac:dyDescent="0.25">
      <c r="B352" s="6"/>
      <c r="F352" s="7"/>
    </row>
    <row r="353" spans="2:6" x14ac:dyDescent="0.25">
      <c r="B353" s="6"/>
      <c r="F353" s="7"/>
    </row>
    <row r="354" spans="2:6" x14ac:dyDescent="0.25">
      <c r="B354" s="6"/>
      <c r="F354" s="7"/>
    </row>
    <row r="355" spans="2:6" x14ac:dyDescent="0.25">
      <c r="B355" s="6"/>
      <c r="F355" s="7"/>
    </row>
    <row r="356" spans="2:6" x14ac:dyDescent="0.25">
      <c r="B356" s="6"/>
      <c r="F356" s="7"/>
    </row>
    <row r="357" spans="2:6" x14ac:dyDescent="0.25">
      <c r="B357" s="6"/>
      <c r="F357" s="7"/>
    </row>
    <row r="358" spans="2:6" x14ac:dyDescent="0.25">
      <c r="B358" s="6"/>
      <c r="F358" s="7"/>
    </row>
    <row r="359" spans="2:6" x14ac:dyDescent="0.25">
      <c r="B359" s="6"/>
      <c r="F359" s="7"/>
    </row>
    <row r="360" spans="2:6" x14ac:dyDescent="0.25">
      <c r="B360" s="6"/>
      <c r="F360" s="7"/>
    </row>
    <row r="361" spans="2:6" x14ac:dyDescent="0.25">
      <c r="B361" s="6"/>
      <c r="F361" s="7"/>
    </row>
    <row r="362" spans="2:6" x14ac:dyDescent="0.25">
      <c r="B362" s="6"/>
      <c r="F362" s="7"/>
    </row>
    <row r="363" spans="2:6" x14ac:dyDescent="0.25">
      <c r="B363" s="6"/>
      <c r="F363" s="7"/>
    </row>
    <row r="364" spans="2:6" x14ac:dyDescent="0.25">
      <c r="B364" s="6"/>
      <c r="F364" s="7"/>
    </row>
    <row r="365" spans="2:6" x14ac:dyDescent="0.25">
      <c r="B365" s="6"/>
      <c r="F365" s="7"/>
    </row>
    <row r="366" spans="2:6" x14ac:dyDescent="0.25">
      <c r="B366" s="6"/>
      <c r="F366" s="7"/>
    </row>
    <row r="367" spans="2:6" x14ac:dyDescent="0.25">
      <c r="B367" s="6"/>
      <c r="F367" s="7"/>
    </row>
    <row r="368" spans="2:6" x14ac:dyDescent="0.25">
      <c r="B368" s="6"/>
      <c r="F368" s="7"/>
    </row>
    <row r="369" spans="2:6" x14ac:dyDescent="0.25">
      <c r="B369" s="6"/>
      <c r="F369" s="7"/>
    </row>
    <row r="370" spans="2:6" x14ac:dyDescent="0.25">
      <c r="B370" s="6"/>
      <c r="F370" s="7"/>
    </row>
    <row r="371" spans="2:6" x14ac:dyDescent="0.25">
      <c r="B371" s="6"/>
      <c r="F371" s="7"/>
    </row>
    <row r="372" spans="2:6" x14ac:dyDescent="0.25">
      <c r="B372" s="6"/>
      <c r="F372" s="7"/>
    </row>
    <row r="373" spans="2:6" x14ac:dyDescent="0.25">
      <c r="B373" s="6"/>
      <c r="F373" s="7"/>
    </row>
    <row r="374" spans="2:6" x14ac:dyDescent="0.25">
      <c r="B374" s="6"/>
      <c r="F374" s="7"/>
    </row>
    <row r="375" spans="2:6" x14ac:dyDescent="0.25">
      <c r="B375" s="6"/>
      <c r="F375" s="7"/>
    </row>
    <row r="376" spans="2:6" x14ac:dyDescent="0.25">
      <c r="B376" s="6"/>
      <c r="F376" s="7"/>
    </row>
    <row r="377" spans="2:6" x14ac:dyDescent="0.25">
      <c r="B377" s="6"/>
      <c r="F377" s="7"/>
    </row>
    <row r="378" spans="2:6" x14ac:dyDescent="0.25">
      <c r="B378" s="6"/>
      <c r="F378" s="7"/>
    </row>
    <row r="379" spans="2:6" x14ac:dyDescent="0.25">
      <c r="B379" s="6"/>
      <c r="F379" s="7"/>
    </row>
    <row r="380" spans="2:6" x14ac:dyDescent="0.25">
      <c r="B380" s="6"/>
      <c r="F380" s="7"/>
    </row>
    <row r="381" spans="2:6" x14ac:dyDescent="0.25">
      <c r="B381" s="6"/>
      <c r="F381" s="7"/>
    </row>
    <row r="382" spans="2:6" x14ac:dyDescent="0.25">
      <c r="B382" s="6"/>
      <c r="F382" s="7"/>
    </row>
    <row r="383" spans="2:6" x14ac:dyDescent="0.25">
      <c r="B383" s="6"/>
      <c r="F383" s="7"/>
    </row>
    <row r="384" spans="2:6" x14ac:dyDescent="0.25">
      <c r="B384" s="6"/>
      <c r="F384" s="7"/>
    </row>
    <row r="385" spans="2:6" x14ac:dyDescent="0.25">
      <c r="B385" s="6"/>
      <c r="F385" s="7"/>
    </row>
    <row r="386" spans="2:6" x14ac:dyDescent="0.25">
      <c r="B386" s="6"/>
      <c r="F386" s="7"/>
    </row>
    <row r="387" spans="2:6" x14ac:dyDescent="0.25">
      <c r="B387" s="6"/>
      <c r="F387" s="7"/>
    </row>
    <row r="388" spans="2:6" x14ac:dyDescent="0.25">
      <c r="B388" s="6"/>
      <c r="F388" s="7"/>
    </row>
    <row r="389" spans="2:6" x14ac:dyDescent="0.25">
      <c r="B389" s="6"/>
      <c r="F389" s="7"/>
    </row>
    <row r="390" spans="2:6" x14ac:dyDescent="0.25">
      <c r="B390" s="6"/>
      <c r="F390" s="7"/>
    </row>
    <row r="391" spans="2:6" x14ac:dyDescent="0.25">
      <c r="B391" s="6"/>
      <c r="F391" s="7"/>
    </row>
    <row r="392" spans="2:6" x14ac:dyDescent="0.25">
      <c r="B392" s="6"/>
      <c r="F392" s="7"/>
    </row>
    <row r="393" spans="2:6" x14ac:dyDescent="0.25">
      <c r="B393" s="6"/>
      <c r="F393" s="7"/>
    </row>
    <row r="394" spans="2:6" x14ac:dyDescent="0.25">
      <c r="B394" s="6"/>
      <c r="F394" s="7"/>
    </row>
    <row r="395" spans="2:6" x14ac:dyDescent="0.25">
      <c r="B395" s="6"/>
      <c r="F395" s="7"/>
    </row>
    <row r="396" spans="2:6" x14ac:dyDescent="0.25">
      <c r="B396" s="6"/>
      <c r="F396" s="7"/>
    </row>
    <row r="397" spans="2:6" x14ac:dyDescent="0.25">
      <c r="B397" s="6"/>
      <c r="F397" s="7"/>
    </row>
    <row r="398" spans="2:6" x14ac:dyDescent="0.25">
      <c r="B398" s="6"/>
      <c r="F398" s="7"/>
    </row>
    <row r="399" spans="2:6" x14ac:dyDescent="0.25">
      <c r="B399" s="6"/>
      <c r="F399" s="7"/>
    </row>
    <row r="400" spans="2:6" x14ac:dyDescent="0.25">
      <c r="B400" s="6"/>
      <c r="F400" s="7"/>
    </row>
    <row r="401" spans="2:6" x14ac:dyDescent="0.25">
      <c r="B401" s="6"/>
      <c r="F401" s="7"/>
    </row>
    <row r="402" spans="2:6" x14ac:dyDescent="0.25">
      <c r="B402" s="6"/>
      <c r="F402" s="7"/>
    </row>
    <row r="403" spans="2:6" x14ac:dyDescent="0.25">
      <c r="B403" s="6"/>
      <c r="F403" s="7"/>
    </row>
    <row r="404" spans="2:6" x14ac:dyDescent="0.25">
      <c r="B404" s="6"/>
      <c r="F404" s="7"/>
    </row>
    <row r="405" spans="2:6" x14ac:dyDescent="0.25">
      <c r="B405" s="6"/>
      <c r="F405" s="7"/>
    </row>
    <row r="406" spans="2:6" x14ac:dyDescent="0.25">
      <c r="B406" s="6"/>
      <c r="F406" s="7"/>
    </row>
    <row r="407" spans="2:6" x14ac:dyDescent="0.25">
      <c r="B407" s="6"/>
      <c r="F407" s="7"/>
    </row>
    <row r="408" spans="2:6" x14ac:dyDescent="0.25">
      <c r="B408" s="6"/>
      <c r="F408" s="7"/>
    </row>
    <row r="409" spans="2:6" x14ac:dyDescent="0.25">
      <c r="B409" s="6"/>
      <c r="F409" s="7"/>
    </row>
    <row r="410" spans="2:6" x14ac:dyDescent="0.25">
      <c r="B410" s="6"/>
      <c r="F410" s="7"/>
    </row>
    <row r="411" spans="2:6" x14ac:dyDescent="0.25">
      <c r="B411" s="6"/>
      <c r="F411" s="7"/>
    </row>
    <row r="412" spans="2:6" x14ac:dyDescent="0.25">
      <c r="B412" s="6"/>
      <c r="F412" s="7"/>
    </row>
    <row r="413" spans="2:6" x14ac:dyDescent="0.25">
      <c r="B413" s="6"/>
      <c r="F413" s="7"/>
    </row>
    <row r="414" spans="2:6" x14ac:dyDescent="0.25">
      <c r="B414" s="6"/>
      <c r="F414" s="7"/>
    </row>
    <row r="415" spans="2:6" x14ac:dyDescent="0.25">
      <c r="B415" s="6"/>
      <c r="F415" s="7"/>
    </row>
    <row r="416" spans="2:6" x14ac:dyDescent="0.25">
      <c r="B416" s="6"/>
      <c r="F416" s="7"/>
    </row>
    <row r="417" spans="2:6" x14ac:dyDescent="0.25">
      <c r="B417" s="6"/>
      <c r="F417" s="7"/>
    </row>
    <row r="418" spans="2:6" x14ac:dyDescent="0.25">
      <c r="B418" s="6"/>
      <c r="F418" s="7"/>
    </row>
    <row r="419" spans="2:6" x14ac:dyDescent="0.25">
      <c r="B419" s="6"/>
      <c r="F419" s="7"/>
    </row>
    <row r="420" spans="2:6" x14ac:dyDescent="0.25">
      <c r="B420" s="6"/>
      <c r="F420" s="7"/>
    </row>
    <row r="421" spans="2:6" x14ac:dyDescent="0.25">
      <c r="B421" s="6"/>
      <c r="F421" s="7"/>
    </row>
    <row r="422" spans="2:6" x14ac:dyDescent="0.25">
      <c r="B422" s="6"/>
      <c r="F422" s="7"/>
    </row>
    <row r="423" spans="2:6" x14ac:dyDescent="0.25">
      <c r="B423" s="6"/>
      <c r="F423" s="7"/>
    </row>
    <row r="424" spans="2:6" x14ac:dyDescent="0.25">
      <c r="B424" s="6"/>
      <c r="F424" s="7"/>
    </row>
    <row r="425" spans="2:6" x14ac:dyDescent="0.25">
      <c r="B425" s="6"/>
      <c r="F425" s="7"/>
    </row>
    <row r="426" spans="2:6" x14ac:dyDescent="0.25">
      <c r="B426" s="6"/>
      <c r="F426" s="7"/>
    </row>
    <row r="427" spans="2:6" x14ac:dyDescent="0.25">
      <c r="B427" s="6"/>
      <c r="F427" s="7"/>
    </row>
    <row r="428" spans="2:6" x14ac:dyDescent="0.25">
      <c r="B428" s="6"/>
      <c r="F428" s="7"/>
    </row>
    <row r="429" spans="2:6" x14ac:dyDescent="0.25">
      <c r="B429" s="6"/>
      <c r="F429" s="7"/>
    </row>
    <row r="430" spans="2:6" x14ac:dyDescent="0.25">
      <c r="B430" s="6"/>
      <c r="F430" s="7"/>
    </row>
    <row r="431" spans="2:6" x14ac:dyDescent="0.25">
      <c r="B431" s="6"/>
      <c r="F431" s="7"/>
    </row>
    <row r="432" spans="2:6" x14ac:dyDescent="0.25">
      <c r="B432" s="6"/>
      <c r="F432" s="7"/>
    </row>
    <row r="433" spans="2:6" x14ac:dyDescent="0.25">
      <c r="B433" s="6"/>
      <c r="F433" s="7"/>
    </row>
    <row r="434" spans="2:6" x14ac:dyDescent="0.25">
      <c r="B434" s="6"/>
      <c r="F434" s="7"/>
    </row>
    <row r="435" spans="2:6" x14ac:dyDescent="0.25">
      <c r="B435" s="6"/>
      <c r="F435" s="7"/>
    </row>
    <row r="436" spans="2:6" x14ac:dyDescent="0.25">
      <c r="B436" s="6"/>
      <c r="F436" s="7"/>
    </row>
    <row r="437" spans="2:6" x14ac:dyDescent="0.25">
      <c r="B437" s="6"/>
      <c r="F437" s="7"/>
    </row>
    <row r="438" spans="2:6" x14ac:dyDescent="0.25">
      <c r="B438" s="6"/>
      <c r="F438" s="7"/>
    </row>
    <row r="439" spans="2:6" x14ac:dyDescent="0.25">
      <c r="B439" s="6"/>
      <c r="F439" s="7"/>
    </row>
    <row r="440" spans="2:6" x14ac:dyDescent="0.25">
      <c r="B440" s="6"/>
      <c r="F440" s="7"/>
    </row>
    <row r="441" spans="2:6" x14ac:dyDescent="0.25">
      <c r="B441" s="6"/>
      <c r="F441" s="7"/>
    </row>
    <row r="442" spans="2:6" x14ac:dyDescent="0.25">
      <c r="B442" s="6"/>
      <c r="F442" s="7"/>
    </row>
    <row r="443" spans="2:6" x14ac:dyDescent="0.25">
      <c r="B443" s="6"/>
      <c r="F443" s="7"/>
    </row>
    <row r="444" spans="2:6" x14ac:dyDescent="0.25">
      <c r="B444" s="6"/>
      <c r="F444" s="7"/>
    </row>
    <row r="445" spans="2:6" x14ac:dyDescent="0.25">
      <c r="B445" s="6"/>
      <c r="F445" s="7"/>
    </row>
    <row r="446" spans="2:6" x14ac:dyDescent="0.25">
      <c r="B446" s="6"/>
      <c r="F446" s="7"/>
    </row>
    <row r="447" spans="2:6" x14ac:dyDescent="0.25">
      <c r="B447" s="6"/>
      <c r="F447" s="7"/>
    </row>
    <row r="448" spans="2:6" x14ac:dyDescent="0.25">
      <c r="B448" s="6"/>
      <c r="F448" s="7"/>
    </row>
    <row r="449" spans="2:6" x14ac:dyDescent="0.25">
      <c r="B449" s="6"/>
      <c r="F449" s="7"/>
    </row>
    <row r="450" spans="2:6" x14ac:dyDescent="0.25">
      <c r="B450" s="6"/>
      <c r="F450" s="7"/>
    </row>
    <row r="451" spans="2:6" x14ac:dyDescent="0.25">
      <c r="B451" s="6"/>
      <c r="F451" s="7"/>
    </row>
    <row r="452" spans="2:6" x14ac:dyDescent="0.25">
      <c r="B452" s="6"/>
      <c r="F452" s="7"/>
    </row>
    <row r="453" spans="2:6" x14ac:dyDescent="0.25">
      <c r="B453" s="6"/>
      <c r="F453" s="7"/>
    </row>
    <row r="454" spans="2:6" x14ac:dyDescent="0.25">
      <c r="B454" s="6"/>
      <c r="F454" s="7"/>
    </row>
    <row r="455" spans="2:6" x14ac:dyDescent="0.25">
      <c r="B455" s="6"/>
      <c r="F455" s="7"/>
    </row>
    <row r="456" spans="2:6" x14ac:dyDescent="0.25">
      <c r="B456" s="6"/>
      <c r="F456" s="7"/>
    </row>
    <row r="457" spans="2:6" x14ac:dyDescent="0.25">
      <c r="B457" s="6"/>
      <c r="F457" s="7"/>
    </row>
    <row r="458" spans="2:6" x14ac:dyDescent="0.25">
      <c r="B458" s="6"/>
      <c r="F458" s="7"/>
    </row>
    <row r="459" spans="2:6" x14ac:dyDescent="0.25">
      <c r="B459" s="6"/>
      <c r="F459" s="7"/>
    </row>
    <row r="460" spans="2:6" x14ac:dyDescent="0.25">
      <c r="B460" s="6"/>
      <c r="F460" s="7"/>
    </row>
    <row r="461" spans="2:6" x14ac:dyDescent="0.25">
      <c r="B461" s="6"/>
      <c r="F461" s="7"/>
    </row>
    <row r="462" spans="2:6" x14ac:dyDescent="0.25">
      <c r="B462" s="6"/>
      <c r="F462" s="7"/>
    </row>
    <row r="463" spans="2:6" x14ac:dyDescent="0.25">
      <c r="B463" s="6"/>
      <c r="F463" s="7"/>
    </row>
    <row r="464" spans="2:6" x14ac:dyDescent="0.25">
      <c r="B464" s="6"/>
      <c r="F464" s="7"/>
    </row>
    <row r="465" spans="2:6" x14ac:dyDescent="0.25">
      <c r="B465" s="6"/>
      <c r="F465" s="7"/>
    </row>
    <row r="466" spans="2:6" x14ac:dyDescent="0.25">
      <c r="B466" s="6"/>
      <c r="F466" s="7"/>
    </row>
    <row r="467" spans="2:6" x14ac:dyDescent="0.25">
      <c r="B467" s="6"/>
      <c r="F467" s="7"/>
    </row>
    <row r="468" spans="2:6" x14ac:dyDescent="0.25">
      <c r="B468" s="6"/>
      <c r="F468" s="7"/>
    </row>
    <row r="469" spans="2:6" x14ac:dyDescent="0.25">
      <c r="B469" s="6"/>
      <c r="F469" s="7"/>
    </row>
    <row r="470" spans="2:6" x14ac:dyDescent="0.25">
      <c r="B470" s="6"/>
      <c r="F470" s="7"/>
    </row>
    <row r="471" spans="2:6" x14ac:dyDescent="0.25">
      <c r="B471" s="6"/>
      <c r="F471" s="7"/>
    </row>
    <row r="472" spans="2:6" x14ac:dyDescent="0.25">
      <c r="B472" s="6"/>
      <c r="F472" s="7"/>
    </row>
    <row r="473" spans="2:6" x14ac:dyDescent="0.25">
      <c r="B473" s="6"/>
      <c r="F473" s="7"/>
    </row>
    <row r="474" spans="2:6" x14ac:dyDescent="0.25">
      <c r="B474" s="6"/>
      <c r="F474" s="7"/>
    </row>
    <row r="475" spans="2:6" x14ac:dyDescent="0.25">
      <c r="B475" s="6"/>
      <c r="F475" s="7"/>
    </row>
    <row r="476" spans="2:6" x14ac:dyDescent="0.25">
      <c r="B476" s="6"/>
      <c r="F476" s="7"/>
    </row>
    <row r="477" spans="2:6" x14ac:dyDescent="0.25">
      <c r="B477" s="6"/>
      <c r="F477" s="7"/>
    </row>
    <row r="478" spans="2:6" x14ac:dyDescent="0.25">
      <c r="B478" s="6"/>
      <c r="F478" s="7"/>
    </row>
    <row r="479" spans="2:6" x14ac:dyDescent="0.25">
      <c r="B479" s="6"/>
      <c r="F479" s="7"/>
    </row>
    <row r="480" spans="2:6" x14ac:dyDescent="0.25">
      <c r="B480" s="6"/>
      <c r="F480" s="7"/>
    </row>
    <row r="481" spans="2:6" x14ac:dyDescent="0.25">
      <c r="B481" s="6"/>
      <c r="F481" s="7"/>
    </row>
    <row r="482" spans="2:6" x14ac:dyDescent="0.25">
      <c r="B482" s="6"/>
      <c r="F482" s="7"/>
    </row>
    <row r="483" spans="2:6" x14ac:dyDescent="0.25">
      <c r="B483" s="6"/>
      <c r="F483" s="7"/>
    </row>
    <row r="484" spans="2:6" x14ac:dyDescent="0.25">
      <c r="B484" s="6"/>
      <c r="F484" s="7"/>
    </row>
    <row r="485" spans="2:6" x14ac:dyDescent="0.25">
      <c r="B485" s="6"/>
      <c r="F485" s="7"/>
    </row>
    <row r="486" spans="2:6" x14ac:dyDescent="0.25">
      <c r="B486" s="6"/>
      <c r="F486" s="7"/>
    </row>
    <row r="487" spans="2:6" x14ac:dyDescent="0.25">
      <c r="B487" s="6"/>
      <c r="F487" s="7"/>
    </row>
    <row r="488" spans="2:6" x14ac:dyDescent="0.25">
      <c r="B488" s="6"/>
      <c r="F488" s="7"/>
    </row>
    <row r="489" spans="2:6" x14ac:dyDescent="0.25">
      <c r="B489" s="6"/>
      <c r="F489" s="7"/>
    </row>
    <row r="490" spans="2:6" x14ac:dyDescent="0.25">
      <c r="B490" s="6"/>
      <c r="F490" s="7"/>
    </row>
    <row r="491" spans="2:6" x14ac:dyDescent="0.25">
      <c r="B491" s="6"/>
      <c r="F491" s="7"/>
    </row>
    <row r="492" spans="2:6" x14ac:dyDescent="0.25">
      <c r="B492" s="6"/>
      <c r="F492" s="7"/>
    </row>
    <row r="493" spans="2:6" x14ac:dyDescent="0.25">
      <c r="B493" s="6"/>
      <c r="F493" s="7"/>
    </row>
    <row r="494" spans="2:6" x14ac:dyDescent="0.25">
      <c r="B494" s="6"/>
      <c r="F494" s="7"/>
    </row>
    <row r="495" spans="2:6" x14ac:dyDescent="0.25">
      <c r="B495" s="6"/>
      <c r="F495" s="7"/>
    </row>
    <row r="496" spans="2:6" x14ac:dyDescent="0.25">
      <c r="B496" s="6"/>
      <c r="F496" s="7"/>
    </row>
    <row r="497" spans="2:6" x14ac:dyDescent="0.25">
      <c r="B497" s="6"/>
      <c r="F497" s="7"/>
    </row>
    <row r="498" spans="2:6" x14ac:dyDescent="0.25">
      <c r="B498" s="6"/>
      <c r="F498" s="7"/>
    </row>
    <row r="499" spans="2:6" x14ac:dyDescent="0.25">
      <c r="B499" s="6"/>
      <c r="F499" s="7"/>
    </row>
    <row r="500" spans="2:6" x14ac:dyDescent="0.25">
      <c r="B500" s="6"/>
      <c r="F500" s="7"/>
    </row>
    <row r="501" spans="2:6" x14ac:dyDescent="0.25">
      <c r="B501" s="6"/>
      <c r="F501" s="7"/>
    </row>
    <row r="502" spans="2:6" x14ac:dyDescent="0.25">
      <c r="B502" s="6"/>
      <c r="F502" s="7"/>
    </row>
    <row r="503" spans="2:6" x14ac:dyDescent="0.25">
      <c r="B503" s="6"/>
      <c r="F503" s="7"/>
    </row>
    <row r="504" spans="2:6" x14ac:dyDescent="0.25">
      <c r="B504" s="6"/>
      <c r="F504" s="7"/>
    </row>
    <row r="505" spans="2:6" x14ac:dyDescent="0.25">
      <c r="B505" s="6"/>
      <c r="F505" s="7"/>
    </row>
    <row r="506" spans="2:6" x14ac:dyDescent="0.25">
      <c r="B506" s="6"/>
      <c r="F506" s="7"/>
    </row>
    <row r="507" spans="2:6" x14ac:dyDescent="0.25">
      <c r="B507" s="6"/>
      <c r="F507" s="7"/>
    </row>
    <row r="508" spans="2:6" x14ac:dyDescent="0.25">
      <c r="B508" s="6"/>
      <c r="F508" s="7"/>
    </row>
    <row r="509" spans="2:6" x14ac:dyDescent="0.25">
      <c r="B509" s="6"/>
      <c r="F509" s="7"/>
    </row>
    <row r="510" spans="2:6" x14ac:dyDescent="0.25">
      <c r="B510" s="6"/>
      <c r="F510" s="7"/>
    </row>
    <row r="511" spans="2:6" x14ac:dyDescent="0.25">
      <c r="B511" s="6"/>
      <c r="F511" s="7"/>
    </row>
    <row r="512" spans="2:6" x14ac:dyDescent="0.25">
      <c r="B512" s="6"/>
      <c r="F512" s="7"/>
    </row>
    <row r="513" spans="2:6" x14ac:dyDescent="0.25">
      <c r="B513" s="6"/>
      <c r="F513" s="7"/>
    </row>
    <row r="514" spans="2:6" x14ac:dyDescent="0.25">
      <c r="B514" s="6"/>
      <c r="F514" s="7"/>
    </row>
    <row r="515" spans="2:6" x14ac:dyDescent="0.25">
      <c r="B515" s="6"/>
      <c r="F515" s="7"/>
    </row>
    <row r="516" spans="2:6" x14ac:dyDescent="0.25">
      <c r="B516" s="6"/>
      <c r="F516" s="7"/>
    </row>
    <row r="517" spans="2:6" x14ac:dyDescent="0.25">
      <c r="B517" s="6"/>
      <c r="F517" s="7"/>
    </row>
    <row r="518" spans="2:6" x14ac:dyDescent="0.25">
      <c r="B518" s="6"/>
      <c r="F518" s="7"/>
    </row>
    <row r="519" spans="2:6" x14ac:dyDescent="0.25">
      <c r="B519" s="6"/>
      <c r="F519" s="7"/>
    </row>
    <row r="520" spans="2:6" x14ac:dyDescent="0.25">
      <c r="B520" s="6"/>
      <c r="F520" s="7"/>
    </row>
    <row r="521" spans="2:6" x14ac:dyDescent="0.25">
      <c r="B521" s="6"/>
      <c r="F521" s="7"/>
    </row>
    <row r="522" spans="2:6" x14ac:dyDescent="0.25">
      <c r="B522" s="6"/>
      <c r="F522" s="7"/>
    </row>
    <row r="523" spans="2:6" x14ac:dyDescent="0.25">
      <c r="B523" s="6"/>
      <c r="F523" s="7"/>
    </row>
    <row r="524" spans="2:6" x14ac:dyDescent="0.25">
      <c r="B524" s="6"/>
      <c r="F524" s="7"/>
    </row>
    <row r="525" spans="2:6" x14ac:dyDescent="0.25">
      <c r="B525" s="6"/>
      <c r="F525" s="7"/>
    </row>
    <row r="526" spans="2:6" x14ac:dyDescent="0.25">
      <c r="B526" s="6"/>
      <c r="F526" s="7"/>
    </row>
    <row r="527" spans="2:6" x14ac:dyDescent="0.25">
      <c r="B527" s="6"/>
      <c r="F527" s="7"/>
    </row>
    <row r="528" spans="2:6" x14ac:dyDescent="0.25">
      <c r="B528" s="6"/>
      <c r="F528" s="7"/>
    </row>
    <row r="529" spans="2:6" x14ac:dyDescent="0.25">
      <c r="B529" s="6"/>
      <c r="F529" s="7"/>
    </row>
    <row r="530" spans="2:6" x14ac:dyDescent="0.25">
      <c r="B530" s="6"/>
      <c r="F530" s="7"/>
    </row>
    <row r="531" spans="2:6" x14ac:dyDescent="0.25">
      <c r="B531" s="6"/>
      <c r="F531" s="7"/>
    </row>
    <row r="532" spans="2:6" x14ac:dyDescent="0.25">
      <c r="B532" s="6"/>
      <c r="F532" s="7"/>
    </row>
    <row r="533" spans="2:6" x14ac:dyDescent="0.25">
      <c r="B533" s="6"/>
      <c r="F533" s="7"/>
    </row>
    <row r="534" spans="2:6" x14ac:dyDescent="0.25">
      <c r="B534" s="6"/>
      <c r="F534" s="7"/>
    </row>
    <row r="535" spans="2:6" x14ac:dyDescent="0.25">
      <c r="B535" s="6"/>
      <c r="F535" s="7"/>
    </row>
    <row r="536" spans="2:6" x14ac:dyDescent="0.25">
      <c r="B536" s="6"/>
      <c r="F536" s="7"/>
    </row>
    <row r="537" spans="2:6" x14ac:dyDescent="0.25">
      <c r="B537" s="6"/>
      <c r="F537" s="7"/>
    </row>
    <row r="538" spans="2:6" x14ac:dyDescent="0.25">
      <c r="B538" s="6"/>
      <c r="F538" s="7"/>
    </row>
    <row r="539" spans="2:6" x14ac:dyDescent="0.25">
      <c r="B539" s="6"/>
      <c r="F539" s="7"/>
    </row>
    <row r="540" spans="2:6" x14ac:dyDescent="0.25">
      <c r="B540" s="6"/>
      <c r="F540" s="7"/>
    </row>
    <row r="541" spans="2:6" x14ac:dyDescent="0.25">
      <c r="B541" s="6"/>
      <c r="F541" s="7"/>
    </row>
    <row r="542" spans="2:6" x14ac:dyDescent="0.25">
      <c r="B542" s="6"/>
      <c r="F542" s="7"/>
    </row>
    <row r="543" spans="2:6" x14ac:dyDescent="0.25">
      <c r="B543" s="6"/>
      <c r="F543" s="7"/>
    </row>
    <row r="544" spans="2:6" x14ac:dyDescent="0.25">
      <c r="B544" s="6"/>
      <c r="F544" s="7"/>
    </row>
    <row r="545" spans="2:6" x14ac:dyDescent="0.25">
      <c r="B545" s="6"/>
      <c r="F545" s="7"/>
    </row>
    <row r="546" spans="2:6" x14ac:dyDescent="0.25">
      <c r="B546" s="6"/>
      <c r="F546" s="7"/>
    </row>
    <row r="547" spans="2:6" x14ac:dyDescent="0.25">
      <c r="B547" s="6"/>
      <c r="F547" s="7"/>
    </row>
    <row r="548" spans="2:6" x14ac:dyDescent="0.25">
      <c r="B548" s="6"/>
      <c r="F548" s="7"/>
    </row>
    <row r="549" spans="2:6" x14ac:dyDescent="0.25">
      <c r="B549" s="6"/>
      <c r="F549" s="7"/>
    </row>
    <row r="550" spans="2:6" x14ac:dyDescent="0.25">
      <c r="B550" s="6"/>
      <c r="F550" s="7"/>
    </row>
    <row r="551" spans="2:6" x14ac:dyDescent="0.25">
      <c r="B551" s="6"/>
      <c r="F551" s="7"/>
    </row>
    <row r="552" spans="2:6" x14ac:dyDescent="0.25">
      <c r="B552" s="6"/>
      <c r="F552" s="7"/>
    </row>
    <row r="553" spans="2:6" x14ac:dyDescent="0.25">
      <c r="B553" s="6"/>
      <c r="F553" s="7"/>
    </row>
    <row r="554" spans="2:6" x14ac:dyDescent="0.25">
      <c r="B554" s="6"/>
      <c r="F554" s="7"/>
    </row>
    <row r="555" spans="2:6" x14ac:dyDescent="0.25">
      <c r="B555" s="6"/>
      <c r="F555" s="7"/>
    </row>
    <row r="556" spans="2:6" x14ac:dyDescent="0.25">
      <c r="B556" s="6"/>
      <c r="F556" s="7"/>
    </row>
    <row r="557" spans="2:6" x14ac:dyDescent="0.25">
      <c r="B557" s="6"/>
      <c r="F557" s="7"/>
    </row>
    <row r="558" spans="2:6" x14ac:dyDescent="0.25">
      <c r="B558" s="6"/>
      <c r="F558" s="7"/>
    </row>
    <row r="559" spans="2:6" x14ac:dyDescent="0.25">
      <c r="B559" s="6"/>
      <c r="F559" s="7"/>
    </row>
    <row r="560" spans="2:6" x14ac:dyDescent="0.25">
      <c r="B560" s="6"/>
      <c r="F560" s="7"/>
    </row>
    <row r="561" spans="2:6" x14ac:dyDescent="0.25">
      <c r="B561" s="6"/>
      <c r="F561" s="7"/>
    </row>
    <row r="562" spans="2:6" x14ac:dyDescent="0.25">
      <c r="B562" s="6"/>
      <c r="F562" s="7"/>
    </row>
    <row r="563" spans="2:6" x14ac:dyDescent="0.25">
      <c r="B563" s="6"/>
      <c r="F563" s="7"/>
    </row>
    <row r="564" spans="2:6" x14ac:dyDescent="0.25">
      <c r="B564" s="6"/>
      <c r="F564" s="7"/>
    </row>
    <row r="565" spans="2:6" x14ac:dyDescent="0.25">
      <c r="B565" s="6"/>
      <c r="F565" s="7"/>
    </row>
    <row r="566" spans="2:6" x14ac:dyDescent="0.25">
      <c r="B566" s="6"/>
      <c r="F566" s="7"/>
    </row>
    <row r="567" spans="2:6" x14ac:dyDescent="0.25">
      <c r="B567" s="6"/>
      <c r="F567" s="7"/>
    </row>
    <row r="568" spans="2:6" x14ac:dyDescent="0.25">
      <c r="B568" s="6"/>
      <c r="F568" s="7"/>
    </row>
    <row r="569" spans="2:6" x14ac:dyDescent="0.25">
      <c r="B569" s="6"/>
      <c r="F569" s="7"/>
    </row>
    <row r="570" spans="2:6" x14ac:dyDescent="0.25">
      <c r="B570" s="6"/>
      <c r="F570" s="7"/>
    </row>
    <row r="571" spans="2:6" x14ac:dyDescent="0.25">
      <c r="B571" s="6"/>
      <c r="F571" s="7"/>
    </row>
    <row r="572" spans="2:6" x14ac:dyDescent="0.25">
      <c r="B572" s="6"/>
      <c r="F572" s="7"/>
    </row>
    <row r="573" spans="2:6" x14ac:dyDescent="0.25">
      <c r="B573" s="6"/>
      <c r="F573" s="7"/>
    </row>
    <row r="574" spans="2:6" x14ac:dyDescent="0.25">
      <c r="B574" s="6"/>
      <c r="F574" s="7"/>
    </row>
    <row r="575" spans="2:6" x14ac:dyDescent="0.25">
      <c r="B575" s="6"/>
      <c r="F575" s="7"/>
    </row>
    <row r="576" spans="2:6" x14ac:dyDescent="0.25">
      <c r="B576" s="6"/>
      <c r="F576" s="7"/>
    </row>
    <row r="577" spans="2:6" x14ac:dyDescent="0.25">
      <c r="B577" s="6"/>
      <c r="F577" s="7"/>
    </row>
    <row r="578" spans="2:6" x14ac:dyDescent="0.25">
      <c r="B578" s="6"/>
      <c r="F578" s="7"/>
    </row>
    <row r="579" spans="2:6" x14ac:dyDescent="0.25">
      <c r="B579" s="6"/>
      <c r="F579" s="7"/>
    </row>
    <row r="580" spans="2:6" x14ac:dyDescent="0.25">
      <c r="B580" s="6"/>
      <c r="F580" s="7"/>
    </row>
    <row r="581" spans="2:6" x14ac:dyDescent="0.25">
      <c r="B581" s="6"/>
      <c r="F581" s="7"/>
    </row>
    <row r="582" spans="2:6" x14ac:dyDescent="0.25">
      <c r="B582" s="6"/>
      <c r="F582" s="7"/>
    </row>
    <row r="583" spans="2:6" x14ac:dyDescent="0.25">
      <c r="B583" s="6"/>
      <c r="F583" s="7"/>
    </row>
    <row r="584" spans="2:6" x14ac:dyDescent="0.25">
      <c r="B584" s="6"/>
      <c r="F584" s="7"/>
    </row>
    <row r="585" spans="2:6" x14ac:dyDescent="0.25">
      <c r="B585" s="6"/>
      <c r="F585" s="7"/>
    </row>
    <row r="586" spans="2:6" x14ac:dyDescent="0.25">
      <c r="B586" s="6"/>
      <c r="F586" s="7"/>
    </row>
    <row r="587" spans="2:6" x14ac:dyDescent="0.25">
      <c r="B587" s="6"/>
      <c r="F587" s="7"/>
    </row>
    <row r="588" spans="2:6" x14ac:dyDescent="0.25">
      <c r="B588" s="6"/>
      <c r="F588" s="7"/>
    </row>
    <row r="589" spans="2:6" x14ac:dyDescent="0.25">
      <c r="B589" s="6"/>
      <c r="F589" s="7"/>
    </row>
    <row r="590" spans="2:6" x14ac:dyDescent="0.25">
      <c r="B590" s="6"/>
      <c r="F590" s="7"/>
    </row>
    <row r="591" spans="2:6" x14ac:dyDescent="0.25">
      <c r="B591" s="6"/>
      <c r="F591" s="7"/>
    </row>
    <row r="592" spans="2:6" x14ac:dyDescent="0.25">
      <c r="B592" s="6"/>
      <c r="F592" s="7"/>
    </row>
    <row r="593" spans="2:6" x14ac:dyDescent="0.25">
      <c r="B593" s="6"/>
      <c r="F593" s="7"/>
    </row>
    <row r="594" spans="2:6" x14ac:dyDescent="0.25">
      <c r="B594" s="6"/>
      <c r="F594" s="7"/>
    </row>
    <row r="595" spans="2:6" x14ac:dyDescent="0.25">
      <c r="B595" s="6"/>
      <c r="F595" s="7"/>
    </row>
    <row r="596" spans="2:6" x14ac:dyDescent="0.25">
      <c r="B596" s="6"/>
      <c r="F596" s="7"/>
    </row>
    <row r="597" spans="2:6" x14ac:dyDescent="0.25">
      <c r="B597" s="6"/>
      <c r="F597" s="7"/>
    </row>
    <row r="598" spans="2:6" x14ac:dyDescent="0.25">
      <c r="B598" s="6"/>
      <c r="F598" s="7"/>
    </row>
    <row r="599" spans="2:6" x14ac:dyDescent="0.25">
      <c r="B599" s="6"/>
      <c r="F599" s="7"/>
    </row>
    <row r="600" spans="2:6" x14ac:dyDescent="0.25">
      <c r="B600" s="6"/>
      <c r="F600" s="7"/>
    </row>
    <row r="601" spans="2:6" x14ac:dyDescent="0.25">
      <c r="B601" s="6"/>
      <c r="F601" s="7"/>
    </row>
    <row r="602" spans="2:6" x14ac:dyDescent="0.25">
      <c r="B602" s="6"/>
      <c r="F602" s="7"/>
    </row>
    <row r="603" spans="2:6" x14ac:dyDescent="0.25">
      <c r="B603" s="6"/>
      <c r="F603" s="7"/>
    </row>
    <row r="604" spans="2:6" x14ac:dyDescent="0.25">
      <c r="B604" s="6"/>
      <c r="F604" s="7"/>
    </row>
    <row r="605" spans="2:6" x14ac:dyDescent="0.25">
      <c r="B605" s="6"/>
      <c r="F605" s="7"/>
    </row>
    <row r="606" spans="2:6" x14ac:dyDescent="0.25">
      <c r="B606" s="6"/>
      <c r="F606" s="7"/>
    </row>
    <row r="607" spans="2:6" x14ac:dyDescent="0.25">
      <c r="B607" s="6"/>
      <c r="F607" s="7"/>
    </row>
    <row r="608" spans="2:6" x14ac:dyDescent="0.25">
      <c r="B608" s="6"/>
      <c r="F608" s="7"/>
    </row>
    <row r="609" spans="2:6" x14ac:dyDescent="0.25">
      <c r="B609" s="6"/>
      <c r="F609" s="7"/>
    </row>
    <row r="610" spans="2:6" x14ac:dyDescent="0.25">
      <c r="B610" s="6"/>
      <c r="F610" s="7"/>
    </row>
    <row r="611" spans="2:6" x14ac:dyDescent="0.25">
      <c r="B611" s="6"/>
      <c r="F611" s="7"/>
    </row>
    <row r="612" spans="2:6" x14ac:dyDescent="0.25">
      <c r="B612" s="6"/>
      <c r="F612" s="7"/>
    </row>
    <row r="613" spans="2:6" x14ac:dyDescent="0.25">
      <c r="B613" s="6"/>
      <c r="F613" s="7"/>
    </row>
    <row r="614" spans="2:6" x14ac:dyDescent="0.25">
      <c r="B614" s="6"/>
      <c r="F614" s="7"/>
    </row>
    <row r="615" spans="2:6" x14ac:dyDescent="0.25">
      <c r="B615" s="6"/>
      <c r="F615" s="7"/>
    </row>
    <row r="616" spans="2:6" x14ac:dyDescent="0.25">
      <c r="B616" s="6"/>
      <c r="F616" s="7"/>
    </row>
    <row r="617" spans="2:6" x14ac:dyDescent="0.25">
      <c r="B617" s="6"/>
      <c r="F617" s="7"/>
    </row>
    <row r="618" spans="2:6" x14ac:dyDescent="0.25">
      <c r="B618" s="6"/>
      <c r="F618" s="7"/>
    </row>
    <row r="619" spans="2:6" x14ac:dyDescent="0.25">
      <c r="B619" s="6"/>
      <c r="F619" s="7"/>
    </row>
    <row r="620" spans="2:6" x14ac:dyDescent="0.25">
      <c r="B620" s="6"/>
      <c r="F620" s="7"/>
    </row>
    <row r="621" spans="2:6" x14ac:dyDescent="0.25">
      <c r="B621" s="6"/>
      <c r="F621" s="7"/>
    </row>
    <row r="622" spans="2:6" x14ac:dyDescent="0.25">
      <c r="B622" s="6"/>
      <c r="F622" s="7"/>
    </row>
    <row r="623" spans="2:6" x14ac:dyDescent="0.25">
      <c r="B623" s="6"/>
      <c r="F623" s="7"/>
    </row>
    <row r="624" spans="2:6" x14ac:dyDescent="0.25">
      <c r="B624" s="6"/>
      <c r="F624" s="7"/>
    </row>
    <row r="625" spans="2:6" x14ac:dyDescent="0.25">
      <c r="B625" s="6"/>
      <c r="F625" s="7"/>
    </row>
    <row r="626" spans="2:6" x14ac:dyDescent="0.25">
      <c r="B626" s="6"/>
      <c r="F626" s="7"/>
    </row>
    <row r="627" spans="2:6" x14ac:dyDescent="0.25">
      <c r="B627" s="6"/>
      <c r="F627" s="7"/>
    </row>
    <row r="628" spans="2:6" x14ac:dyDescent="0.25">
      <c r="B628" s="6"/>
      <c r="F628" s="7"/>
    </row>
    <row r="629" spans="2:6" x14ac:dyDescent="0.25">
      <c r="B629" s="6"/>
      <c r="F629" s="7"/>
    </row>
    <row r="630" spans="2:6" x14ac:dyDescent="0.25">
      <c r="B630" s="6"/>
      <c r="F630" s="7"/>
    </row>
    <row r="631" spans="2:6" x14ac:dyDescent="0.25">
      <c r="B631" s="6"/>
      <c r="F631" s="7"/>
    </row>
    <row r="632" spans="2:6" x14ac:dyDescent="0.25">
      <c r="B632" s="6"/>
      <c r="F632" s="7"/>
    </row>
    <row r="633" spans="2:6" x14ac:dyDescent="0.25">
      <c r="B633" s="6"/>
      <c r="F633" s="7"/>
    </row>
    <row r="634" spans="2:6" x14ac:dyDescent="0.25">
      <c r="B634" s="6"/>
      <c r="F634" s="7"/>
    </row>
    <row r="635" spans="2:6" x14ac:dyDescent="0.25">
      <c r="B635" s="6"/>
      <c r="F635" s="7"/>
    </row>
    <row r="636" spans="2:6" x14ac:dyDescent="0.25">
      <c r="B636" s="6"/>
      <c r="F636" s="7"/>
    </row>
    <row r="637" spans="2:6" x14ac:dyDescent="0.25">
      <c r="B637" s="6"/>
      <c r="F637" s="7"/>
    </row>
    <row r="638" spans="2:6" x14ac:dyDescent="0.25">
      <c r="B638" s="6"/>
      <c r="F638" s="7"/>
    </row>
    <row r="639" spans="2:6" x14ac:dyDescent="0.25">
      <c r="B639" s="6"/>
      <c r="F639" s="7"/>
    </row>
    <row r="640" spans="2:6" x14ac:dyDescent="0.25">
      <c r="B640" s="6"/>
      <c r="F640" s="7"/>
    </row>
    <row r="641" spans="2:6" x14ac:dyDescent="0.25">
      <c r="B641" s="6"/>
      <c r="F641" s="7"/>
    </row>
    <row r="642" spans="2:6" x14ac:dyDescent="0.25">
      <c r="B642" s="6"/>
      <c r="F642" s="7"/>
    </row>
    <row r="643" spans="2:6" x14ac:dyDescent="0.25">
      <c r="B643" s="6"/>
      <c r="F643" s="7"/>
    </row>
    <row r="644" spans="2:6" x14ac:dyDescent="0.25">
      <c r="B644" s="6"/>
      <c r="F644" s="7"/>
    </row>
    <row r="645" spans="2:6" x14ac:dyDescent="0.25">
      <c r="B645" s="6"/>
      <c r="F645" s="7"/>
    </row>
    <row r="646" spans="2:6" x14ac:dyDescent="0.25">
      <c r="B646" s="6"/>
      <c r="F646" s="7"/>
    </row>
    <row r="647" spans="2:6" x14ac:dyDescent="0.25">
      <c r="B647" s="6"/>
      <c r="F647" s="7"/>
    </row>
    <row r="648" spans="2:6" x14ac:dyDescent="0.25">
      <c r="B648" s="6"/>
      <c r="F648" s="7"/>
    </row>
    <row r="649" spans="2:6" x14ac:dyDescent="0.25">
      <c r="B649" s="6"/>
      <c r="F649" s="7"/>
    </row>
    <row r="650" spans="2:6" x14ac:dyDescent="0.25">
      <c r="B650" s="6"/>
      <c r="F650" s="7"/>
    </row>
    <row r="651" spans="2:6" x14ac:dyDescent="0.25">
      <c r="B651" s="6"/>
      <c r="F651" s="7"/>
    </row>
    <row r="652" spans="2:6" x14ac:dyDescent="0.25">
      <c r="B652" s="6"/>
      <c r="F652" s="7"/>
    </row>
    <row r="653" spans="2:6" x14ac:dyDescent="0.25">
      <c r="B653" s="6"/>
      <c r="F653" s="7"/>
    </row>
    <row r="654" spans="2:6" x14ac:dyDescent="0.25">
      <c r="B654" s="6"/>
      <c r="F654" s="7"/>
    </row>
    <row r="655" spans="2:6" x14ac:dyDescent="0.25">
      <c r="B655" s="6"/>
      <c r="F655" s="7"/>
    </row>
    <row r="656" spans="2:6" x14ac:dyDescent="0.25">
      <c r="B656" s="6"/>
      <c r="F656" s="7"/>
    </row>
    <row r="657" spans="2:6" x14ac:dyDescent="0.25">
      <c r="B657" s="6"/>
      <c r="F657" s="7"/>
    </row>
    <row r="658" spans="2:6" x14ac:dyDescent="0.25">
      <c r="B658" s="6"/>
      <c r="F658" s="7"/>
    </row>
    <row r="659" spans="2:6" x14ac:dyDescent="0.25">
      <c r="B659" s="6"/>
      <c r="F659" s="7"/>
    </row>
    <row r="660" spans="2:6" x14ac:dyDescent="0.25">
      <c r="B660" s="6"/>
      <c r="F660" s="7"/>
    </row>
    <row r="661" spans="2:6" x14ac:dyDescent="0.25">
      <c r="B661" s="6"/>
      <c r="F661" s="7"/>
    </row>
    <row r="662" spans="2:6" x14ac:dyDescent="0.25">
      <c r="B662" s="6"/>
      <c r="F662" s="7"/>
    </row>
    <row r="663" spans="2:6" x14ac:dyDescent="0.25">
      <c r="B663" s="6"/>
      <c r="F663" s="7"/>
    </row>
    <row r="664" spans="2:6" x14ac:dyDescent="0.25">
      <c r="B664" s="6"/>
      <c r="F664" s="7"/>
    </row>
    <row r="665" spans="2:6" x14ac:dyDescent="0.25">
      <c r="B665" s="6"/>
      <c r="F665" s="7"/>
    </row>
    <row r="666" spans="2:6" x14ac:dyDescent="0.25">
      <c r="B666" s="6"/>
      <c r="F666" s="7"/>
    </row>
    <row r="667" spans="2:6" x14ac:dyDescent="0.25">
      <c r="B667" s="6"/>
      <c r="F667" s="7"/>
    </row>
    <row r="668" spans="2:6" x14ac:dyDescent="0.25">
      <c r="B668" s="6"/>
      <c r="F668" s="7"/>
    </row>
    <row r="669" spans="2:6" x14ac:dyDescent="0.25">
      <c r="B669" s="6"/>
      <c r="F669" s="7"/>
    </row>
    <row r="670" spans="2:6" x14ac:dyDescent="0.25">
      <c r="B670" s="6"/>
      <c r="F670" s="7"/>
    </row>
    <row r="671" spans="2:6" x14ac:dyDescent="0.25">
      <c r="B671" s="6"/>
      <c r="F671" s="7"/>
    </row>
    <row r="672" spans="2:6" x14ac:dyDescent="0.25">
      <c r="B672" s="6"/>
      <c r="F672" s="7"/>
    </row>
    <row r="673" spans="2:6" x14ac:dyDescent="0.25">
      <c r="B673" s="6"/>
      <c r="F673" s="7"/>
    </row>
    <row r="674" spans="2:6" x14ac:dyDescent="0.25">
      <c r="B674" s="6"/>
      <c r="F674" s="7"/>
    </row>
    <row r="675" spans="2:6" x14ac:dyDescent="0.25">
      <c r="B675" s="6"/>
      <c r="F675" s="7"/>
    </row>
    <row r="676" spans="2:6" x14ac:dyDescent="0.25">
      <c r="B676" s="6"/>
      <c r="F676" s="7"/>
    </row>
    <row r="677" spans="2:6" x14ac:dyDescent="0.25">
      <c r="B677" s="6"/>
      <c r="F677" s="7"/>
    </row>
    <row r="678" spans="2:6" x14ac:dyDescent="0.25">
      <c r="B678" s="6"/>
      <c r="F678" s="7"/>
    </row>
    <row r="679" spans="2:6" x14ac:dyDescent="0.25">
      <c r="B679" s="6"/>
      <c r="F679" s="7"/>
    </row>
    <row r="680" spans="2:6" x14ac:dyDescent="0.25">
      <c r="B680" s="6"/>
      <c r="F680" s="7"/>
    </row>
    <row r="681" spans="2:6" x14ac:dyDescent="0.25">
      <c r="B681" s="6"/>
      <c r="F681" s="7"/>
    </row>
    <row r="682" spans="2:6" x14ac:dyDescent="0.25">
      <c r="B682" s="6"/>
      <c r="F682" s="7"/>
    </row>
    <row r="683" spans="2:6" x14ac:dyDescent="0.25">
      <c r="B683" s="6"/>
      <c r="F683" s="7"/>
    </row>
    <row r="684" spans="2:6" x14ac:dyDescent="0.25">
      <c r="B684" s="6"/>
      <c r="F684" s="7"/>
    </row>
    <row r="685" spans="2:6" x14ac:dyDescent="0.25">
      <c r="B685" s="6"/>
      <c r="F685" s="7"/>
    </row>
    <row r="686" spans="2:6" x14ac:dyDescent="0.25">
      <c r="B686" s="6"/>
      <c r="F686" s="7"/>
    </row>
    <row r="687" spans="2:6" x14ac:dyDescent="0.25">
      <c r="B687" s="6"/>
      <c r="F687" s="7"/>
    </row>
    <row r="688" spans="2:6" x14ac:dyDescent="0.25">
      <c r="B688" s="6"/>
      <c r="F688" s="7"/>
    </row>
    <row r="689" spans="2:6" x14ac:dyDescent="0.25">
      <c r="B689" s="6"/>
      <c r="F689" s="7"/>
    </row>
    <row r="690" spans="2:6" x14ac:dyDescent="0.25">
      <c r="B690" s="6"/>
      <c r="F690" s="7"/>
    </row>
    <row r="691" spans="2:6" x14ac:dyDescent="0.25">
      <c r="B691" s="6"/>
      <c r="F691" s="7"/>
    </row>
    <row r="692" spans="2:6" x14ac:dyDescent="0.25">
      <c r="B692" s="6"/>
      <c r="F692" s="7"/>
    </row>
    <row r="693" spans="2:6" x14ac:dyDescent="0.25">
      <c r="B693" s="6"/>
      <c r="F693" s="7"/>
    </row>
    <row r="694" spans="2:6" x14ac:dyDescent="0.25">
      <c r="B694" s="6"/>
      <c r="F694" s="7"/>
    </row>
    <row r="695" spans="2:6" x14ac:dyDescent="0.25">
      <c r="B695" s="6"/>
      <c r="F695" s="7"/>
    </row>
    <row r="696" spans="2:6" x14ac:dyDescent="0.25">
      <c r="B696" s="6"/>
      <c r="F696" s="7"/>
    </row>
    <row r="697" spans="2:6" x14ac:dyDescent="0.25">
      <c r="B697" s="6"/>
      <c r="F697" s="7"/>
    </row>
    <row r="698" spans="2:6" x14ac:dyDescent="0.25">
      <c r="B698" s="6"/>
      <c r="F698" s="7"/>
    </row>
    <row r="699" spans="2:6" x14ac:dyDescent="0.25">
      <c r="B699" s="6"/>
      <c r="F699" s="7"/>
    </row>
    <row r="700" spans="2:6" x14ac:dyDescent="0.25">
      <c r="B700" s="6"/>
      <c r="F700" s="7"/>
    </row>
    <row r="701" spans="2:6" x14ac:dyDescent="0.25">
      <c r="B701" s="6"/>
      <c r="F701" s="7"/>
    </row>
    <row r="702" spans="2:6" x14ac:dyDescent="0.25">
      <c r="B702" s="6"/>
      <c r="F702" s="7"/>
    </row>
    <row r="703" spans="2:6" x14ac:dyDescent="0.25">
      <c r="B703" s="6"/>
      <c r="F703" s="7"/>
    </row>
    <row r="704" spans="2:6" x14ac:dyDescent="0.25">
      <c r="B704" s="6"/>
      <c r="F704" s="7"/>
    </row>
    <row r="705" spans="2:6" x14ac:dyDescent="0.25">
      <c r="B705" s="6"/>
      <c r="F705" s="7"/>
    </row>
    <row r="706" spans="2:6" x14ac:dyDescent="0.25">
      <c r="B706" s="6"/>
      <c r="F706" s="7"/>
    </row>
    <row r="707" spans="2:6" x14ac:dyDescent="0.25">
      <c r="B707" s="6"/>
      <c r="F707" s="7"/>
    </row>
    <row r="708" spans="2:6" x14ac:dyDescent="0.25">
      <c r="B708" s="6"/>
      <c r="F708" s="7"/>
    </row>
    <row r="709" spans="2:6" x14ac:dyDescent="0.25">
      <c r="B709" s="6"/>
      <c r="F709" s="7"/>
    </row>
    <row r="710" spans="2:6" x14ac:dyDescent="0.25">
      <c r="B710" s="6"/>
      <c r="F710" s="7"/>
    </row>
    <row r="711" spans="2:6" x14ac:dyDescent="0.25">
      <c r="B711" s="6"/>
      <c r="F711" s="7"/>
    </row>
    <row r="712" spans="2:6" x14ac:dyDescent="0.25">
      <c r="B712" s="6"/>
      <c r="F712" s="7"/>
    </row>
    <row r="713" spans="2:6" x14ac:dyDescent="0.25">
      <c r="B713" s="6"/>
      <c r="F713" s="7"/>
    </row>
    <row r="714" spans="2:6" x14ac:dyDescent="0.25">
      <c r="B714" s="6"/>
      <c r="F714" s="7"/>
    </row>
    <row r="715" spans="2:6" x14ac:dyDescent="0.25">
      <c r="B715" s="6"/>
      <c r="F715" s="7"/>
    </row>
    <row r="716" spans="2:6" x14ac:dyDescent="0.25">
      <c r="B716" s="6"/>
      <c r="F716" s="7"/>
    </row>
    <row r="717" spans="2:6" x14ac:dyDescent="0.25">
      <c r="B717" s="6"/>
      <c r="F717" s="7"/>
    </row>
    <row r="718" spans="2:6" x14ac:dyDescent="0.25">
      <c r="B718" s="6"/>
      <c r="F718" s="7"/>
    </row>
    <row r="719" spans="2:6" x14ac:dyDescent="0.25">
      <c r="B719" s="6"/>
      <c r="F719" s="7"/>
    </row>
    <row r="720" spans="2:6" x14ac:dyDescent="0.25">
      <c r="B720" s="6"/>
      <c r="F720" s="7"/>
    </row>
    <row r="721" spans="2:6" x14ac:dyDescent="0.25">
      <c r="B721" s="6"/>
      <c r="F721" s="7"/>
    </row>
    <row r="722" spans="2:6" x14ac:dyDescent="0.25">
      <c r="B722" s="6"/>
      <c r="F722" s="7"/>
    </row>
    <row r="723" spans="2:6" x14ac:dyDescent="0.25">
      <c r="B723" s="6"/>
      <c r="F723" s="7"/>
    </row>
    <row r="724" spans="2:6" x14ac:dyDescent="0.25">
      <c r="B724" s="6"/>
      <c r="F724" s="7"/>
    </row>
    <row r="725" spans="2:6" x14ac:dyDescent="0.25">
      <c r="B725" s="6"/>
      <c r="F725" s="7"/>
    </row>
    <row r="726" spans="2:6" x14ac:dyDescent="0.25">
      <c r="B726" s="6"/>
      <c r="F726" s="7"/>
    </row>
    <row r="727" spans="2:6" x14ac:dyDescent="0.25">
      <c r="B727" s="6"/>
      <c r="F727" s="7"/>
    </row>
    <row r="728" spans="2:6" x14ac:dyDescent="0.25">
      <c r="B728" s="6"/>
      <c r="F728" s="7"/>
    </row>
    <row r="729" spans="2:6" x14ac:dyDescent="0.25">
      <c r="B729" s="6"/>
      <c r="F729" s="7"/>
    </row>
    <row r="730" spans="2:6" x14ac:dyDescent="0.25">
      <c r="B730" s="6"/>
      <c r="F730" s="7"/>
    </row>
    <row r="731" spans="2:6" x14ac:dyDescent="0.25">
      <c r="B731" s="6"/>
      <c r="F731" s="7"/>
    </row>
    <row r="732" spans="2:6" x14ac:dyDescent="0.25">
      <c r="B732" s="6"/>
      <c r="F732" s="7"/>
    </row>
    <row r="733" spans="2:6" x14ac:dyDescent="0.25">
      <c r="B733" s="6"/>
      <c r="F733" s="7"/>
    </row>
    <row r="734" spans="2:6" x14ac:dyDescent="0.25">
      <c r="B734" s="6"/>
      <c r="F734" s="7"/>
    </row>
    <row r="735" spans="2:6" x14ac:dyDescent="0.25">
      <c r="B735" s="6"/>
      <c r="F735" s="7"/>
    </row>
    <row r="736" spans="2:6" x14ac:dyDescent="0.25">
      <c r="B736" s="6"/>
      <c r="F736" s="7"/>
    </row>
    <row r="737" spans="2:6" x14ac:dyDescent="0.25">
      <c r="B737" s="6"/>
      <c r="F737" s="7"/>
    </row>
    <row r="738" spans="2:6" x14ac:dyDescent="0.25">
      <c r="B738" s="6"/>
      <c r="F738" s="7"/>
    </row>
    <row r="739" spans="2:6" x14ac:dyDescent="0.25">
      <c r="B739" s="6"/>
      <c r="F739" s="7"/>
    </row>
    <row r="740" spans="2:6" x14ac:dyDescent="0.25">
      <c r="B740" s="6"/>
      <c r="F740" s="7"/>
    </row>
    <row r="741" spans="2:6" x14ac:dyDescent="0.25">
      <c r="B741" s="6"/>
      <c r="F741" s="7"/>
    </row>
    <row r="742" spans="2:6" x14ac:dyDescent="0.25">
      <c r="B742" s="6"/>
      <c r="F742" s="7"/>
    </row>
    <row r="743" spans="2:6" x14ac:dyDescent="0.25">
      <c r="B743" s="6"/>
      <c r="F743" s="7"/>
    </row>
    <row r="744" spans="2:6" x14ac:dyDescent="0.25">
      <c r="B744" s="6"/>
      <c r="F744" s="7"/>
    </row>
    <row r="745" spans="2:6" x14ac:dyDescent="0.25">
      <c r="B745" s="6"/>
      <c r="F745" s="7"/>
    </row>
    <row r="746" spans="2:6" x14ac:dyDescent="0.25">
      <c r="B746" s="6"/>
      <c r="F746" s="7"/>
    </row>
    <row r="747" spans="2:6" x14ac:dyDescent="0.25">
      <c r="B747" s="6"/>
      <c r="F747" s="7"/>
    </row>
    <row r="748" spans="2:6" x14ac:dyDescent="0.25">
      <c r="B748" s="6"/>
      <c r="F748" s="7"/>
    </row>
    <row r="749" spans="2:6" x14ac:dyDescent="0.25">
      <c r="B749" s="6"/>
      <c r="F749" s="7"/>
    </row>
    <row r="750" spans="2:6" x14ac:dyDescent="0.25">
      <c r="B750" s="6"/>
      <c r="F750" s="7"/>
    </row>
    <row r="751" spans="2:6" x14ac:dyDescent="0.25">
      <c r="B751" s="6"/>
      <c r="F751" s="7"/>
    </row>
    <row r="752" spans="2:6" x14ac:dyDescent="0.25">
      <c r="B752" s="6"/>
      <c r="F752" s="7"/>
    </row>
    <row r="753" spans="2:6" x14ac:dyDescent="0.25">
      <c r="B753" s="6"/>
      <c r="F753" s="7"/>
    </row>
    <row r="754" spans="2:6" x14ac:dyDescent="0.25">
      <c r="B754" s="6"/>
      <c r="F754" s="7"/>
    </row>
    <row r="755" spans="2:6" x14ac:dyDescent="0.25">
      <c r="B755" s="6"/>
      <c r="F755" s="7"/>
    </row>
    <row r="756" spans="2:6" x14ac:dyDescent="0.25">
      <c r="B756" s="6"/>
      <c r="F756" s="7"/>
    </row>
    <row r="757" spans="2:6" x14ac:dyDescent="0.25">
      <c r="B757" s="6"/>
      <c r="F757" s="7"/>
    </row>
    <row r="758" spans="2:6" x14ac:dyDescent="0.25">
      <c r="B758" s="6"/>
      <c r="F758" s="7"/>
    </row>
    <row r="759" spans="2:6" x14ac:dyDescent="0.25">
      <c r="B759" s="6"/>
      <c r="F759" s="7"/>
    </row>
    <row r="760" spans="2:6" x14ac:dyDescent="0.25">
      <c r="B760" s="6"/>
      <c r="F760" s="7"/>
    </row>
    <row r="761" spans="2:6" x14ac:dyDescent="0.25">
      <c r="B761" s="6"/>
      <c r="F761" s="7"/>
    </row>
    <row r="762" spans="2:6" x14ac:dyDescent="0.25">
      <c r="B762" s="6"/>
      <c r="F762" s="7"/>
    </row>
    <row r="763" spans="2:6" x14ac:dyDescent="0.25">
      <c r="B763" s="6"/>
      <c r="F763" s="7"/>
    </row>
    <row r="764" spans="2:6" x14ac:dyDescent="0.25">
      <c r="B764" s="6"/>
      <c r="F764" s="7"/>
    </row>
    <row r="765" spans="2:6" x14ac:dyDescent="0.25">
      <c r="B765" s="6"/>
      <c r="F765" s="7"/>
    </row>
    <row r="766" spans="2:6" x14ac:dyDescent="0.25">
      <c r="B766" s="6"/>
      <c r="F766" s="7"/>
    </row>
    <row r="767" spans="2:6" x14ac:dyDescent="0.25">
      <c r="B767" s="6"/>
      <c r="F767" s="7"/>
    </row>
    <row r="768" spans="2:6" x14ac:dyDescent="0.25">
      <c r="B768" s="6"/>
      <c r="F768" s="7"/>
    </row>
    <row r="769" spans="2:6" x14ac:dyDescent="0.25">
      <c r="B769" s="6"/>
      <c r="F769" s="7"/>
    </row>
    <row r="770" spans="2:6" x14ac:dyDescent="0.25">
      <c r="B770" s="6"/>
      <c r="F770" s="7"/>
    </row>
    <row r="771" spans="2:6" x14ac:dyDescent="0.25">
      <c r="B771" s="6"/>
      <c r="F771" s="7"/>
    </row>
    <row r="772" spans="2:6" x14ac:dyDescent="0.25">
      <c r="B772" s="6"/>
      <c r="F772" s="7"/>
    </row>
    <row r="773" spans="2:6" x14ac:dyDescent="0.25">
      <c r="B773" s="6"/>
      <c r="F773" s="7"/>
    </row>
    <row r="774" spans="2:6" x14ac:dyDescent="0.25">
      <c r="B774" s="6"/>
      <c r="F774" s="7"/>
    </row>
    <row r="775" spans="2:6" x14ac:dyDescent="0.25">
      <c r="B775" s="6"/>
      <c r="F775" s="7"/>
    </row>
    <row r="776" spans="2:6" x14ac:dyDescent="0.25">
      <c r="B776" s="6"/>
      <c r="F776" s="7"/>
    </row>
    <row r="777" spans="2:6" x14ac:dyDescent="0.25">
      <c r="B777" s="6"/>
      <c r="F777" s="7"/>
    </row>
    <row r="778" spans="2:6" x14ac:dyDescent="0.25">
      <c r="B778" s="6"/>
      <c r="F778" s="7"/>
    </row>
    <row r="779" spans="2:6" x14ac:dyDescent="0.25">
      <c r="B779" s="6"/>
      <c r="F779" s="7"/>
    </row>
    <row r="780" spans="2:6" x14ac:dyDescent="0.25">
      <c r="B780" s="6"/>
      <c r="F780" s="7"/>
    </row>
    <row r="781" spans="2:6" x14ac:dyDescent="0.25">
      <c r="B781" s="6"/>
      <c r="F781" s="7"/>
    </row>
    <row r="782" spans="2:6" x14ac:dyDescent="0.25">
      <c r="B782" s="6"/>
      <c r="F782" s="7"/>
    </row>
    <row r="783" spans="2:6" x14ac:dyDescent="0.25">
      <c r="B783" s="6"/>
      <c r="F783" s="7"/>
    </row>
    <row r="784" spans="2:6" x14ac:dyDescent="0.25">
      <c r="B784" s="6"/>
      <c r="F784" s="7"/>
    </row>
    <row r="785" spans="2:6" x14ac:dyDescent="0.25">
      <c r="B785" s="6"/>
      <c r="F785" s="7"/>
    </row>
    <row r="786" spans="2:6" x14ac:dyDescent="0.25">
      <c r="B786" s="6"/>
      <c r="F786" s="7"/>
    </row>
    <row r="787" spans="2:6" x14ac:dyDescent="0.25">
      <c r="B787" s="6"/>
      <c r="F787" s="7"/>
    </row>
    <row r="788" spans="2:6" x14ac:dyDescent="0.25">
      <c r="B788" s="6"/>
      <c r="F788" s="7"/>
    </row>
    <row r="789" spans="2:6" x14ac:dyDescent="0.25">
      <c r="B789" s="6"/>
      <c r="F789" s="7"/>
    </row>
    <row r="790" spans="2:6" x14ac:dyDescent="0.25">
      <c r="B790" s="6"/>
      <c r="F790" s="7"/>
    </row>
    <row r="791" spans="2:6" x14ac:dyDescent="0.25">
      <c r="B791" s="6"/>
      <c r="F791" s="7"/>
    </row>
    <row r="792" spans="2:6" x14ac:dyDescent="0.25">
      <c r="B792" s="6"/>
      <c r="F792" s="7"/>
    </row>
    <row r="793" spans="2:6" x14ac:dyDescent="0.25">
      <c r="B793" s="6"/>
      <c r="F793" s="7"/>
    </row>
    <row r="794" spans="2:6" x14ac:dyDescent="0.25">
      <c r="B794" s="6"/>
      <c r="F794" s="7"/>
    </row>
    <row r="795" spans="2:6" x14ac:dyDescent="0.25">
      <c r="B795" s="6"/>
      <c r="F795" s="7"/>
    </row>
    <row r="796" spans="2:6" x14ac:dyDescent="0.25">
      <c r="B796" s="6"/>
      <c r="F796" s="7"/>
    </row>
    <row r="797" spans="2:6" x14ac:dyDescent="0.25">
      <c r="B797" s="6"/>
      <c r="F797" s="7"/>
    </row>
    <row r="798" spans="2:6" x14ac:dyDescent="0.25">
      <c r="B798" s="6"/>
      <c r="F798" s="7"/>
    </row>
    <row r="799" spans="2:6" x14ac:dyDescent="0.25">
      <c r="B799" s="6"/>
      <c r="F799" s="7"/>
    </row>
    <row r="800" spans="2:6" x14ac:dyDescent="0.25">
      <c r="B800" s="6"/>
      <c r="F800" s="7"/>
    </row>
    <row r="801" spans="2:6" x14ac:dyDescent="0.25">
      <c r="B801" s="6"/>
      <c r="F801" s="7"/>
    </row>
    <row r="802" spans="2:6" x14ac:dyDescent="0.25">
      <c r="B802" s="6"/>
      <c r="F802" s="7"/>
    </row>
    <row r="803" spans="2:6" x14ac:dyDescent="0.25">
      <c r="B803" s="6"/>
      <c r="F803" s="7"/>
    </row>
    <row r="804" spans="2:6" x14ac:dyDescent="0.25">
      <c r="B804" s="6"/>
      <c r="F804" s="7"/>
    </row>
    <row r="805" spans="2:6" x14ac:dyDescent="0.25">
      <c r="B805" s="6"/>
      <c r="F805" s="7"/>
    </row>
    <row r="806" spans="2:6" x14ac:dyDescent="0.25">
      <c r="B806" s="6"/>
      <c r="F806" s="7"/>
    </row>
    <row r="807" spans="2:6" x14ac:dyDescent="0.25">
      <c r="B807" s="6"/>
      <c r="F807" s="7"/>
    </row>
    <row r="808" spans="2:6" x14ac:dyDescent="0.25">
      <c r="B808" s="6"/>
      <c r="F808" s="7"/>
    </row>
    <row r="809" spans="2:6" x14ac:dyDescent="0.25">
      <c r="B809" s="6"/>
      <c r="F809" s="7"/>
    </row>
    <row r="810" spans="2:6" x14ac:dyDescent="0.25">
      <c r="B810" s="6"/>
      <c r="F810" s="7"/>
    </row>
    <row r="811" spans="2:6" x14ac:dyDescent="0.25">
      <c r="B811" s="6"/>
      <c r="F811" s="7"/>
    </row>
    <row r="812" spans="2:6" x14ac:dyDescent="0.25">
      <c r="B812" s="6"/>
      <c r="F812" s="7"/>
    </row>
    <row r="813" spans="2:6" x14ac:dyDescent="0.25">
      <c r="B813" s="6"/>
      <c r="F813" s="7"/>
    </row>
    <row r="814" spans="2:6" x14ac:dyDescent="0.25">
      <c r="B814" s="6"/>
      <c r="F814" s="7"/>
    </row>
    <row r="815" spans="2:6" x14ac:dyDescent="0.25">
      <c r="B815" s="6"/>
      <c r="F815" s="7"/>
    </row>
    <row r="816" spans="2:6" x14ac:dyDescent="0.25">
      <c r="B816" s="6"/>
      <c r="F816" s="7"/>
    </row>
    <row r="817" spans="2:6" x14ac:dyDescent="0.25">
      <c r="B817" s="6"/>
      <c r="F817" s="7"/>
    </row>
    <row r="818" spans="2:6" x14ac:dyDescent="0.25">
      <c r="B818" s="6"/>
      <c r="F818" s="7"/>
    </row>
    <row r="819" spans="2:6" x14ac:dyDescent="0.25">
      <c r="B819" s="6"/>
      <c r="F819" s="7"/>
    </row>
    <row r="820" spans="2:6" x14ac:dyDescent="0.25">
      <c r="B820" s="6"/>
      <c r="F820" s="7"/>
    </row>
    <row r="821" spans="2:6" x14ac:dyDescent="0.25">
      <c r="B821" s="6"/>
      <c r="F821" s="7"/>
    </row>
    <row r="822" spans="2:6" x14ac:dyDescent="0.25">
      <c r="B822" s="6"/>
      <c r="F822" s="7"/>
    </row>
    <row r="823" spans="2:6" x14ac:dyDescent="0.25">
      <c r="B823" s="6"/>
      <c r="F823" s="7"/>
    </row>
    <row r="824" spans="2:6" x14ac:dyDescent="0.25">
      <c r="B824" s="6"/>
      <c r="F824" s="7"/>
    </row>
    <row r="825" spans="2:6" x14ac:dyDescent="0.25">
      <c r="B825" s="6"/>
      <c r="F825" s="7"/>
    </row>
    <row r="826" spans="2:6" x14ac:dyDescent="0.25">
      <c r="B826" s="6"/>
      <c r="F826" s="7"/>
    </row>
    <row r="827" spans="2:6" x14ac:dyDescent="0.25">
      <c r="B827" s="6"/>
      <c r="F827" s="7"/>
    </row>
    <row r="828" spans="2:6" x14ac:dyDescent="0.25">
      <c r="B828" s="6"/>
      <c r="F828" s="7"/>
    </row>
    <row r="829" spans="2:6" x14ac:dyDescent="0.25">
      <c r="B829" s="6"/>
      <c r="F829" s="7"/>
    </row>
    <row r="830" spans="2:6" x14ac:dyDescent="0.25">
      <c r="B830" s="6"/>
      <c r="F830" s="7"/>
    </row>
    <row r="831" spans="2:6" x14ac:dyDescent="0.25">
      <c r="B831" s="6"/>
      <c r="F831" s="7"/>
    </row>
    <row r="832" spans="2:6" x14ac:dyDescent="0.25">
      <c r="B832" s="6"/>
      <c r="F832" s="7"/>
    </row>
    <row r="833" spans="2:6" x14ac:dyDescent="0.25">
      <c r="B833" s="6"/>
      <c r="F833" s="7"/>
    </row>
    <row r="834" spans="2:6" x14ac:dyDescent="0.25">
      <c r="B834" s="6"/>
      <c r="F834" s="7"/>
    </row>
    <row r="835" spans="2:6" x14ac:dyDescent="0.25">
      <c r="B835" s="6"/>
      <c r="F835" s="7"/>
    </row>
    <row r="836" spans="2:6" x14ac:dyDescent="0.25">
      <c r="B836" s="6"/>
      <c r="F836" s="7"/>
    </row>
    <row r="837" spans="2:6" x14ac:dyDescent="0.25">
      <c r="B837" s="6"/>
      <c r="F837" s="7"/>
    </row>
    <row r="838" spans="2:6" x14ac:dyDescent="0.25">
      <c r="B838" s="6"/>
      <c r="F838" s="7"/>
    </row>
    <row r="839" spans="2:6" x14ac:dyDescent="0.25">
      <c r="B839" s="6"/>
      <c r="F839" s="7"/>
    </row>
    <row r="840" spans="2:6" x14ac:dyDescent="0.25">
      <c r="B840" s="6"/>
      <c r="F840" s="7"/>
    </row>
    <row r="841" spans="2:6" x14ac:dyDescent="0.25">
      <c r="B841" s="6"/>
      <c r="F841" s="7"/>
    </row>
    <row r="842" spans="2:6" x14ac:dyDescent="0.25">
      <c r="B842" s="6"/>
      <c r="F842" s="7"/>
    </row>
    <row r="843" spans="2:6" x14ac:dyDescent="0.25">
      <c r="B843" s="6"/>
      <c r="F843" s="7"/>
    </row>
    <row r="844" spans="2:6" x14ac:dyDescent="0.25">
      <c r="B844" s="6"/>
      <c r="F844" s="7"/>
    </row>
    <row r="845" spans="2:6" x14ac:dyDescent="0.25">
      <c r="B845" s="6"/>
      <c r="F845" s="7"/>
    </row>
    <row r="846" spans="2:6" x14ac:dyDescent="0.25">
      <c r="B846" s="6"/>
      <c r="F846" s="7"/>
    </row>
    <row r="847" spans="2:6" x14ac:dyDescent="0.25">
      <c r="B847" s="6"/>
      <c r="F847" s="7"/>
    </row>
    <row r="848" spans="2:6" x14ac:dyDescent="0.25">
      <c r="B848" s="6"/>
      <c r="F848" s="7"/>
    </row>
    <row r="849" spans="2:6" x14ac:dyDescent="0.25">
      <c r="B849" s="6"/>
      <c r="F849" s="7"/>
    </row>
    <row r="850" spans="2:6" x14ac:dyDescent="0.25">
      <c r="B850" s="6"/>
      <c r="F850" s="7"/>
    </row>
    <row r="851" spans="2:6" x14ac:dyDescent="0.25">
      <c r="B851" s="6"/>
      <c r="F851" s="7"/>
    </row>
    <row r="852" spans="2:6" x14ac:dyDescent="0.25">
      <c r="B852" s="6"/>
      <c r="F852" s="7"/>
    </row>
    <row r="853" spans="2:6" x14ac:dyDescent="0.25">
      <c r="B853" s="6"/>
      <c r="F853" s="7"/>
    </row>
    <row r="854" spans="2:6" x14ac:dyDescent="0.25">
      <c r="B854" s="6"/>
      <c r="F854" s="7"/>
    </row>
    <row r="855" spans="2:6" x14ac:dyDescent="0.25">
      <c r="B855" s="6"/>
      <c r="F855" s="7"/>
    </row>
    <row r="856" spans="2:6" x14ac:dyDescent="0.25">
      <c r="B856" s="6"/>
      <c r="F856" s="7"/>
    </row>
    <row r="857" spans="2:6" x14ac:dyDescent="0.25">
      <c r="B857" s="6"/>
      <c r="F857" s="7"/>
    </row>
    <row r="858" spans="2:6" x14ac:dyDescent="0.25">
      <c r="B858" s="6"/>
      <c r="F858" s="7"/>
    </row>
    <row r="859" spans="2:6" x14ac:dyDescent="0.25">
      <c r="B859" s="6"/>
      <c r="F859" s="7"/>
    </row>
    <row r="860" spans="2:6" x14ac:dyDescent="0.25">
      <c r="B860" s="6"/>
      <c r="F860" s="7"/>
    </row>
    <row r="861" spans="2:6" x14ac:dyDescent="0.25">
      <c r="B861" s="6"/>
      <c r="F861" s="7"/>
    </row>
    <row r="862" spans="2:6" x14ac:dyDescent="0.25">
      <c r="B862" s="6"/>
      <c r="F862" s="7"/>
    </row>
    <row r="863" spans="2:6" x14ac:dyDescent="0.25">
      <c r="B863" s="6"/>
      <c r="F863" s="7"/>
    </row>
    <row r="864" spans="2:6" x14ac:dyDescent="0.25">
      <c r="B864" s="6"/>
      <c r="F864" s="7"/>
    </row>
    <row r="865" spans="2:6" x14ac:dyDescent="0.25">
      <c r="B865" s="6"/>
      <c r="F865" s="7"/>
    </row>
    <row r="866" spans="2:6" x14ac:dyDescent="0.25">
      <c r="B866" s="6"/>
      <c r="F866" s="7"/>
    </row>
    <row r="867" spans="2:6" x14ac:dyDescent="0.25">
      <c r="B867" s="6"/>
      <c r="F867" s="7"/>
    </row>
    <row r="868" spans="2:6" x14ac:dyDescent="0.25">
      <c r="B868" s="6"/>
      <c r="F868" s="7"/>
    </row>
    <row r="869" spans="2:6" x14ac:dyDescent="0.25">
      <c r="B869" s="6"/>
      <c r="F869" s="7"/>
    </row>
    <row r="870" spans="2:6" x14ac:dyDescent="0.25">
      <c r="B870" s="6"/>
      <c r="F870" s="7"/>
    </row>
    <row r="871" spans="2:6" x14ac:dyDescent="0.25">
      <c r="B871" s="6"/>
      <c r="F871" s="7"/>
    </row>
    <row r="872" spans="2:6" x14ac:dyDescent="0.25">
      <c r="B872" s="6"/>
      <c r="F872" s="7"/>
    </row>
    <row r="873" spans="2:6" x14ac:dyDescent="0.25">
      <c r="B873" s="6"/>
      <c r="F873" s="7"/>
    </row>
    <row r="874" spans="2:6" x14ac:dyDescent="0.25">
      <c r="B874" s="6"/>
      <c r="F874" s="7"/>
    </row>
    <row r="875" spans="2:6" x14ac:dyDescent="0.25">
      <c r="B875" s="6"/>
      <c r="F875" s="7"/>
    </row>
    <row r="876" spans="2:6" x14ac:dyDescent="0.25">
      <c r="B876" s="6"/>
      <c r="F876" s="7"/>
    </row>
    <row r="877" spans="2:6" x14ac:dyDescent="0.25">
      <c r="B877" s="6"/>
      <c r="F877" s="7"/>
    </row>
    <row r="878" spans="2:6" x14ac:dyDescent="0.25">
      <c r="B878" s="6"/>
      <c r="F878" s="7"/>
    </row>
    <row r="879" spans="2:6" x14ac:dyDescent="0.25">
      <c r="B879" s="6"/>
      <c r="F879" s="7"/>
    </row>
    <row r="880" spans="2:6" x14ac:dyDescent="0.25">
      <c r="B880" s="6"/>
      <c r="F880" s="7"/>
    </row>
    <row r="881" spans="2:6" x14ac:dyDescent="0.25">
      <c r="B881" s="6"/>
      <c r="F881" s="7"/>
    </row>
    <row r="882" spans="2:6" x14ac:dyDescent="0.25">
      <c r="B882" s="6"/>
      <c r="F882" s="7"/>
    </row>
    <row r="883" spans="2:6" x14ac:dyDescent="0.25">
      <c r="B883" s="6"/>
      <c r="F883" s="7"/>
    </row>
    <row r="884" spans="2:6" x14ac:dyDescent="0.25">
      <c r="B884" s="6"/>
      <c r="F884" s="7"/>
    </row>
    <row r="885" spans="2:6" x14ac:dyDescent="0.25">
      <c r="B885" s="6"/>
      <c r="F885" s="7"/>
    </row>
    <row r="886" spans="2:6" x14ac:dyDescent="0.25">
      <c r="B886" s="6"/>
      <c r="F886" s="7"/>
    </row>
    <row r="887" spans="2:6" x14ac:dyDescent="0.25">
      <c r="B887" s="6"/>
      <c r="F887" s="7"/>
    </row>
    <row r="888" spans="2:6" x14ac:dyDescent="0.25">
      <c r="B888" s="6"/>
      <c r="F888" s="7"/>
    </row>
    <row r="889" spans="2:6" x14ac:dyDescent="0.25">
      <c r="B889" s="6"/>
      <c r="F889" s="7"/>
    </row>
    <row r="890" spans="2:6" x14ac:dyDescent="0.25">
      <c r="B890" s="6"/>
      <c r="F890" s="7"/>
    </row>
    <row r="891" spans="2:6" x14ac:dyDescent="0.25">
      <c r="B891" s="6"/>
      <c r="F891" s="7"/>
    </row>
    <row r="892" spans="2:6" x14ac:dyDescent="0.25">
      <c r="B892" s="6"/>
      <c r="F892" s="7"/>
    </row>
    <row r="893" spans="2:6" x14ac:dyDescent="0.25">
      <c r="B893" s="6"/>
      <c r="F893" s="7"/>
    </row>
    <row r="894" spans="2:6" x14ac:dyDescent="0.25">
      <c r="B894" s="6"/>
      <c r="F894" s="7"/>
    </row>
    <row r="895" spans="2:6" x14ac:dyDescent="0.25">
      <c r="B895" s="6"/>
      <c r="F895" s="7"/>
    </row>
    <row r="896" spans="2:6" x14ac:dyDescent="0.25">
      <c r="B896" s="6"/>
      <c r="F896" s="7"/>
    </row>
    <row r="897" spans="2:6" x14ac:dyDescent="0.25">
      <c r="B897" s="6"/>
      <c r="F897" s="7"/>
    </row>
    <row r="898" spans="2:6" x14ac:dyDescent="0.25">
      <c r="B898" s="6"/>
      <c r="F898" s="7"/>
    </row>
    <row r="899" spans="2:6" x14ac:dyDescent="0.25">
      <c r="B899" s="6"/>
      <c r="F899" s="7"/>
    </row>
    <row r="900" spans="2:6" x14ac:dyDescent="0.25">
      <c r="B900" s="6"/>
      <c r="F900" s="7"/>
    </row>
    <row r="901" spans="2:6" x14ac:dyDescent="0.25">
      <c r="B901" s="6"/>
      <c r="F901" s="7"/>
    </row>
    <row r="902" spans="2:6" x14ac:dyDescent="0.25">
      <c r="B902" s="6"/>
      <c r="F902" s="7"/>
    </row>
    <row r="903" spans="2:6" x14ac:dyDescent="0.25">
      <c r="B903" s="6"/>
      <c r="F903" s="7"/>
    </row>
    <row r="904" spans="2:6" x14ac:dyDescent="0.25">
      <c r="B904" s="6"/>
      <c r="F904" s="7"/>
    </row>
    <row r="905" spans="2:6" x14ac:dyDescent="0.25">
      <c r="B905" s="6"/>
      <c r="F905" s="7"/>
    </row>
    <row r="906" spans="2:6" x14ac:dyDescent="0.25">
      <c r="B906" s="6"/>
      <c r="F906" s="7"/>
    </row>
    <row r="907" spans="2:6" x14ac:dyDescent="0.25">
      <c r="B907" s="6"/>
      <c r="F907" s="7"/>
    </row>
    <row r="908" spans="2:6" x14ac:dyDescent="0.25">
      <c r="B908" s="6"/>
      <c r="F908" s="7"/>
    </row>
    <row r="909" spans="2:6" x14ac:dyDescent="0.25">
      <c r="B909" s="6"/>
      <c r="F909" s="7"/>
    </row>
    <row r="910" spans="2:6" x14ac:dyDescent="0.25">
      <c r="B910" s="6"/>
      <c r="F910" s="7"/>
    </row>
    <row r="911" spans="2:6" x14ac:dyDescent="0.25">
      <c r="B911" s="6"/>
      <c r="F911" s="7"/>
    </row>
    <row r="912" spans="2:6" x14ac:dyDescent="0.25">
      <c r="B912" s="6"/>
      <c r="F912" s="7"/>
    </row>
    <row r="913" spans="2:6" x14ac:dyDescent="0.25">
      <c r="B913" s="6"/>
      <c r="F913" s="7"/>
    </row>
    <row r="914" spans="2:6" x14ac:dyDescent="0.25">
      <c r="B914" s="6"/>
      <c r="F914" s="7"/>
    </row>
    <row r="915" spans="2:6" x14ac:dyDescent="0.25">
      <c r="B915" s="6"/>
      <c r="F915" s="7"/>
    </row>
    <row r="916" spans="2:6" x14ac:dyDescent="0.25">
      <c r="B916" s="6"/>
      <c r="F916" s="7"/>
    </row>
    <row r="917" spans="2:6" x14ac:dyDescent="0.25">
      <c r="B917" s="6"/>
      <c r="F917" s="7"/>
    </row>
    <row r="918" spans="2:6" x14ac:dyDescent="0.25">
      <c r="B918" s="6"/>
      <c r="F918" s="7"/>
    </row>
    <row r="919" spans="2:6" x14ac:dyDescent="0.25">
      <c r="B919" s="6"/>
      <c r="F919" s="7"/>
    </row>
    <row r="920" spans="2:6" x14ac:dyDescent="0.25">
      <c r="B920" s="6"/>
      <c r="F920" s="7"/>
    </row>
    <row r="921" spans="2:6" x14ac:dyDescent="0.25">
      <c r="B921" s="6"/>
      <c r="F921" s="7"/>
    </row>
    <row r="922" spans="2:6" x14ac:dyDescent="0.25">
      <c r="B922" s="6"/>
      <c r="F922" s="7"/>
    </row>
    <row r="923" spans="2:6" x14ac:dyDescent="0.25">
      <c r="B923" s="6"/>
      <c r="F923" s="7"/>
    </row>
    <row r="924" spans="2:6" x14ac:dyDescent="0.25">
      <c r="B924" s="6"/>
      <c r="F924" s="7"/>
    </row>
    <row r="925" spans="2:6" x14ac:dyDescent="0.25">
      <c r="B925" s="6"/>
      <c r="F925" s="7"/>
    </row>
    <row r="926" spans="2:6" x14ac:dyDescent="0.25">
      <c r="B926" s="6"/>
      <c r="F926" s="7"/>
    </row>
    <row r="927" spans="2:6" x14ac:dyDescent="0.25">
      <c r="B927" s="6"/>
      <c r="F927" s="7"/>
    </row>
    <row r="928" spans="2:6" x14ac:dyDescent="0.25">
      <c r="B928" s="6"/>
      <c r="F928" s="7"/>
    </row>
    <row r="929" spans="2:6" x14ac:dyDescent="0.25">
      <c r="B929" s="6"/>
      <c r="F929" s="7"/>
    </row>
    <row r="930" spans="2:6" x14ac:dyDescent="0.25">
      <c r="B930" s="6"/>
      <c r="F930" s="7"/>
    </row>
    <row r="931" spans="2:6" x14ac:dyDescent="0.25">
      <c r="B931" s="6"/>
      <c r="F931" s="7"/>
    </row>
    <row r="932" spans="2:6" x14ac:dyDescent="0.25">
      <c r="B932" s="6"/>
      <c r="F932" s="7"/>
    </row>
    <row r="933" spans="2:6" x14ac:dyDescent="0.25">
      <c r="B933" s="6"/>
      <c r="F933" s="7"/>
    </row>
    <row r="934" spans="2:6" x14ac:dyDescent="0.25">
      <c r="B934" s="6"/>
      <c r="F934" s="7"/>
    </row>
    <row r="935" spans="2:6" x14ac:dyDescent="0.25">
      <c r="B935" s="6"/>
      <c r="F935" s="7"/>
    </row>
    <row r="936" spans="2:6" x14ac:dyDescent="0.25">
      <c r="B936" s="6"/>
      <c r="F936" s="7"/>
    </row>
    <row r="937" spans="2:6" x14ac:dyDescent="0.25">
      <c r="B937" s="6"/>
      <c r="F937" s="7"/>
    </row>
    <row r="938" spans="2:6" x14ac:dyDescent="0.25">
      <c r="B938" s="6"/>
      <c r="F938" s="7"/>
    </row>
    <row r="939" spans="2:6" x14ac:dyDescent="0.25">
      <c r="B939" s="6"/>
      <c r="F939" s="7"/>
    </row>
    <row r="940" spans="2:6" x14ac:dyDescent="0.25">
      <c r="B940" s="6"/>
      <c r="F940" s="7"/>
    </row>
    <row r="941" spans="2:6" x14ac:dyDescent="0.25">
      <c r="B941" s="6"/>
      <c r="F941" s="7"/>
    </row>
    <row r="942" spans="2:6" x14ac:dyDescent="0.25">
      <c r="B942" s="6"/>
      <c r="F942" s="7"/>
    </row>
    <row r="943" spans="2:6" x14ac:dyDescent="0.25">
      <c r="B943" s="6"/>
      <c r="F943" s="7"/>
    </row>
    <row r="944" spans="2:6" x14ac:dyDescent="0.25">
      <c r="B944" s="6"/>
      <c r="F944" s="7"/>
    </row>
    <row r="945" spans="2:6" x14ac:dyDescent="0.25">
      <c r="B945" s="6"/>
      <c r="F945" s="7"/>
    </row>
    <row r="946" spans="2:6" x14ac:dyDescent="0.25">
      <c r="B946" s="6"/>
      <c r="F946" s="7"/>
    </row>
    <row r="947" spans="2:6" x14ac:dyDescent="0.25">
      <c r="B947" s="6"/>
      <c r="F947" s="7"/>
    </row>
    <row r="948" spans="2:6" x14ac:dyDescent="0.25">
      <c r="B948" s="6"/>
      <c r="F948" s="7"/>
    </row>
    <row r="949" spans="2:6" x14ac:dyDescent="0.25">
      <c r="B949" s="6"/>
      <c r="F949" s="7"/>
    </row>
    <row r="950" spans="2:6" x14ac:dyDescent="0.25">
      <c r="B950" s="6"/>
      <c r="F950" s="7"/>
    </row>
    <row r="951" spans="2:6" x14ac:dyDescent="0.25">
      <c r="B951" s="6"/>
      <c r="F951" s="7"/>
    </row>
    <row r="952" spans="2:6" x14ac:dyDescent="0.25">
      <c r="B952" s="6"/>
      <c r="F952" s="7"/>
    </row>
    <row r="953" spans="2:6" x14ac:dyDescent="0.25">
      <c r="B953" s="6"/>
      <c r="F953" s="7"/>
    </row>
    <row r="954" spans="2:6" x14ac:dyDescent="0.25">
      <c r="B954" s="6"/>
      <c r="F954" s="7"/>
    </row>
    <row r="955" spans="2:6" x14ac:dyDescent="0.25">
      <c r="B955" s="6"/>
      <c r="F955" s="7"/>
    </row>
    <row r="956" spans="2:6" x14ac:dyDescent="0.25">
      <c r="B956" s="6"/>
      <c r="F956" s="7"/>
    </row>
    <row r="957" spans="2:6" x14ac:dyDescent="0.25">
      <c r="B957" s="6"/>
      <c r="F957" s="7"/>
    </row>
    <row r="958" spans="2:6" x14ac:dyDescent="0.25">
      <c r="B958" s="6"/>
      <c r="F958" s="7"/>
    </row>
    <row r="959" spans="2:6" x14ac:dyDescent="0.25">
      <c r="B959" s="6"/>
      <c r="F959" s="7"/>
    </row>
    <row r="960" spans="2:6" x14ac:dyDescent="0.25">
      <c r="B960" s="6"/>
      <c r="F960" s="7"/>
    </row>
    <row r="961" spans="2:6" x14ac:dyDescent="0.25">
      <c r="B961" s="6"/>
      <c r="F961" s="7"/>
    </row>
    <row r="962" spans="2:6" x14ac:dyDescent="0.25">
      <c r="B962" s="6"/>
      <c r="F962" s="7"/>
    </row>
    <row r="963" spans="2:6" x14ac:dyDescent="0.25">
      <c r="B963" s="6"/>
      <c r="F963" s="7"/>
    </row>
    <row r="964" spans="2:6" x14ac:dyDescent="0.25">
      <c r="B964" s="6"/>
      <c r="F964" s="7"/>
    </row>
    <row r="965" spans="2:6" x14ac:dyDescent="0.25">
      <c r="B965" s="6"/>
      <c r="F965" s="7"/>
    </row>
    <row r="966" spans="2:6" x14ac:dyDescent="0.25">
      <c r="B966" s="6"/>
      <c r="F966" s="7"/>
    </row>
    <row r="967" spans="2:6" x14ac:dyDescent="0.25">
      <c r="B967" s="6"/>
      <c r="F967" s="7"/>
    </row>
    <row r="968" spans="2:6" x14ac:dyDescent="0.25">
      <c r="B968" s="6"/>
      <c r="F968" s="7"/>
    </row>
    <row r="969" spans="2:6" x14ac:dyDescent="0.25">
      <c r="B969" s="6"/>
      <c r="F969" s="7"/>
    </row>
    <row r="970" spans="2:6" x14ac:dyDescent="0.25">
      <c r="B970" s="6"/>
      <c r="F970" s="7"/>
    </row>
    <row r="971" spans="2:6" x14ac:dyDescent="0.25">
      <c r="B971" s="6"/>
      <c r="F971" s="7"/>
    </row>
    <row r="972" spans="2:6" x14ac:dyDescent="0.25">
      <c r="B972" s="6"/>
      <c r="F972" s="7"/>
    </row>
    <row r="973" spans="2:6" x14ac:dyDescent="0.25">
      <c r="B973" s="6"/>
      <c r="F973" s="7"/>
    </row>
    <row r="974" spans="2:6" x14ac:dyDescent="0.25">
      <c r="B974" s="6"/>
      <c r="F974" s="7"/>
    </row>
    <row r="975" spans="2:6" x14ac:dyDescent="0.25">
      <c r="B975" s="6"/>
      <c r="F975" s="7"/>
    </row>
    <row r="976" spans="2:6" x14ac:dyDescent="0.25">
      <c r="B976" s="6"/>
      <c r="F976" s="7"/>
    </row>
    <row r="977" spans="2:6" x14ac:dyDescent="0.25">
      <c r="B977" s="6"/>
      <c r="F977" s="7"/>
    </row>
    <row r="978" spans="2:6" x14ac:dyDescent="0.25">
      <c r="B978" s="6"/>
      <c r="F978" s="7"/>
    </row>
    <row r="979" spans="2:6" x14ac:dyDescent="0.25">
      <c r="B979" s="6"/>
      <c r="F979" s="7"/>
    </row>
    <row r="980" spans="2:6" x14ac:dyDescent="0.25">
      <c r="B980" s="6"/>
      <c r="F980" s="7"/>
    </row>
    <row r="981" spans="2:6" x14ac:dyDescent="0.25">
      <c r="B981" s="6"/>
      <c r="F981" s="7"/>
    </row>
    <row r="982" spans="2:6" x14ac:dyDescent="0.25">
      <c r="B982" s="6"/>
      <c r="F982" s="7"/>
    </row>
    <row r="983" spans="2:6" x14ac:dyDescent="0.25">
      <c r="B983" s="6"/>
      <c r="F983" s="7"/>
    </row>
    <row r="984" spans="2:6" x14ac:dyDescent="0.25">
      <c r="B984" s="6"/>
      <c r="F984" s="7"/>
    </row>
    <row r="985" spans="2:6" x14ac:dyDescent="0.25">
      <c r="B985" s="6"/>
      <c r="F985" s="7"/>
    </row>
    <row r="986" spans="2:6" x14ac:dyDescent="0.25">
      <c r="B986" s="6"/>
      <c r="F986" s="7"/>
    </row>
    <row r="987" spans="2:6" x14ac:dyDescent="0.25">
      <c r="B987" s="6"/>
      <c r="F987" s="7"/>
    </row>
    <row r="988" spans="2:6" x14ac:dyDescent="0.25">
      <c r="B988" s="6"/>
      <c r="F988" s="7"/>
    </row>
    <row r="989" spans="2:6" x14ac:dyDescent="0.25">
      <c r="B989" s="6"/>
      <c r="F989" s="7"/>
    </row>
    <row r="990" spans="2:6" x14ac:dyDescent="0.25">
      <c r="B990" s="6"/>
      <c r="F990" s="7"/>
    </row>
    <row r="991" spans="2:6" x14ac:dyDescent="0.25">
      <c r="B991" s="6"/>
      <c r="F991" s="7"/>
    </row>
    <row r="992" spans="2:6" x14ac:dyDescent="0.25">
      <c r="B992" s="6"/>
      <c r="F992" s="7"/>
    </row>
    <row r="993" spans="2:6" x14ac:dyDescent="0.25">
      <c r="B993" s="6"/>
      <c r="F993" s="7"/>
    </row>
    <row r="994" spans="2:6" x14ac:dyDescent="0.25">
      <c r="B994" s="6"/>
      <c r="F994" s="7"/>
    </row>
    <row r="995" spans="2:6" x14ac:dyDescent="0.25">
      <c r="B995" s="6"/>
      <c r="F995" s="7"/>
    </row>
    <row r="996" spans="2:6" x14ac:dyDescent="0.25">
      <c r="B996" s="6"/>
      <c r="F996" s="7"/>
    </row>
    <row r="997" spans="2:6" x14ac:dyDescent="0.25">
      <c r="B997" s="6"/>
      <c r="F997" s="7"/>
    </row>
    <row r="998" spans="2:6" x14ac:dyDescent="0.25">
      <c r="B998" s="6"/>
      <c r="F998" s="7"/>
    </row>
    <row r="999" spans="2:6" x14ac:dyDescent="0.25">
      <c r="B999" s="6"/>
      <c r="F999" s="7"/>
    </row>
    <row r="1000" spans="2:6" x14ac:dyDescent="0.25">
      <c r="B1000" s="6"/>
      <c r="F1000" s="7"/>
    </row>
    <row r="1001" spans="2:6" x14ac:dyDescent="0.25">
      <c r="B1001" s="6"/>
      <c r="F1001" s="7"/>
    </row>
    <row r="1002" spans="2:6" x14ac:dyDescent="0.25">
      <c r="B1002" s="6"/>
      <c r="F1002" s="7"/>
    </row>
    <row r="1003" spans="2:6" x14ac:dyDescent="0.25">
      <c r="B1003" s="6"/>
      <c r="F1003" s="7"/>
    </row>
    <row r="1004" spans="2:6" x14ac:dyDescent="0.25">
      <c r="B1004" s="6"/>
      <c r="F1004" s="7"/>
    </row>
    <row r="1005" spans="2:6" x14ac:dyDescent="0.25">
      <c r="B1005" s="6"/>
      <c r="F1005" s="7"/>
    </row>
    <row r="1006" spans="2:6" x14ac:dyDescent="0.25">
      <c r="B1006" s="6"/>
      <c r="F1006" s="7"/>
    </row>
    <row r="1007" spans="2:6" x14ac:dyDescent="0.25">
      <c r="B1007" s="6"/>
      <c r="F1007" s="7"/>
    </row>
    <row r="1008" spans="2:6" x14ac:dyDescent="0.25">
      <c r="B1008" s="6"/>
      <c r="F1008" s="7"/>
    </row>
    <row r="1009" spans="2:6" x14ac:dyDescent="0.25">
      <c r="B1009" s="6"/>
      <c r="F1009" s="7"/>
    </row>
    <row r="1010" spans="2:6" x14ac:dyDescent="0.25">
      <c r="B1010" s="6"/>
      <c r="F1010" s="7"/>
    </row>
    <row r="1011" spans="2:6" x14ac:dyDescent="0.25">
      <c r="B1011" s="6"/>
      <c r="F1011" s="7"/>
    </row>
    <row r="1012" spans="2:6" x14ac:dyDescent="0.25">
      <c r="B1012" s="6"/>
      <c r="F1012" s="7"/>
    </row>
    <row r="1013" spans="2:6" x14ac:dyDescent="0.25">
      <c r="B1013" s="6"/>
      <c r="F1013" s="7"/>
    </row>
    <row r="1014" spans="2:6" x14ac:dyDescent="0.25">
      <c r="B1014" s="6"/>
      <c r="F1014" s="7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M59"/>
  <sheetViews>
    <sheetView topLeftCell="A3" zoomScale="85" zoomScaleNormal="85" workbookViewId="0">
      <selection activeCell="B16" sqref="B16"/>
    </sheetView>
  </sheetViews>
  <sheetFormatPr defaultRowHeight="15" x14ac:dyDescent="0.25"/>
  <cols>
    <col min="2" max="2" width="19.140625" bestFit="1" customWidth="1"/>
  </cols>
  <sheetData>
    <row r="14" spans="2:12" x14ac:dyDescent="0.25">
      <c r="C14" t="s">
        <v>3</v>
      </c>
    </row>
    <row r="16" spans="2:12" x14ac:dyDescent="0.25">
      <c r="B16" t="s">
        <v>114</v>
      </c>
      <c r="C16">
        <v>0</v>
      </c>
      <c r="D16">
        <v>0</v>
      </c>
      <c r="E16">
        <v>0</v>
      </c>
      <c r="F16">
        <v>0</v>
      </c>
      <c r="G16">
        <v>0</v>
      </c>
      <c r="H16">
        <v>1</v>
      </c>
      <c r="I16">
        <v>1</v>
      </c>
      <c r="J16">
        <v>1</v>
      </c>
      <c r="K16">
        <v>1</v>
      </c>
      <c r="L16">
        <v>1</v>
      </c>
    </row>
    <row r="17" spans="2:13" x14ac:dyDescent="0.25">
      <c r="B17" t="s">
        <v>0</v>
      </c>
      <c r="C17">
        <v>318</v>
      </c>
      <c r="D17">
        <v>326</v>
      </c>
      <c r="E17">
        <v>335</v>
      </c>
      <c r="F17">
        <v>371</v>
      </c>
      <c r="G17">
        <v>379</v>
      </c>
      <c r="H17">
        <v>414</v>
      </c>
      <c r="I17">
        <v>446</v>
      </c>
      <c r="J17">
        <v>462</v>
      </c>
      <c r="K17">
        <v>465</v>
      </c>
      <c r="L17">
        <v>499</v>
      </c>
      <c r="M17" t="s">
        <v>113</v>
      </c>
    </row>
    <row r="18" spans="2:13" x14ac:dyDescent="0.25">
      <c r="B18" t="s">
        <v>1</v>
      </c>
      <c r="C18">
        <f ca="1">RANDBETWEEN(1,5)-RANDBETWEEN(1,5)</f>
        <v>0</v>
      </c>
      <c r="D18">
        <f ca="1">RANDBETWEEN(1,5)-RANDBETWEEN(1,5)</f>
        <v>3</v>
      </c>
      <c r="E18">
        <f ca="1">RANDBETWEEN(1,5)-RANDBETWEEN(1,5)</f>
        <v>2</v>
      </c>
      <c r="F18">
        <f ca="1">RANDBETWEEN(1,5)-RANDBETWEEN(1,5)</f>
        <v>4</v>
      </c>
      <c r="G18">
        <f ca="1">RANDBETWEEN(1,5)-RANDBETWEEN(1,5)</f>
        <v>-1</v>
      </c>
      <c r="H18">
        <f ca="1">RANDBETWEEN(4,5)-RANDBETWEEN(1,3)</f>
        <v>3</v>
      </c>
      <c r="I18">
        <f t="shared" ref="I18:L37" ca="1" si="0">RANDBETWEEN(4,5)-RANDBETWEEN(1,3)</f>
        <v>2</v>
      </c>
      <c r="J18">
        <f t="shared" ca="1" si="0"/>
        <v>3</v>
      </c>
      <c r="K18">
        <f t="shared" ca="1" si="0"/>
        <v>3</v>
      </c>
      <c r="L18">
        <f t="shared" ca="1" si="0"/>
        <v>4</v>
      </c>
      <c r="M18" s="14"/>
    </row>
    <row r="19" spans="2:13" x14ac:dyDescent="0.25">
      <c r="B19" t="s">
        <v>2</v>
      </c>
      <c r="C19">
        <f ca="1">RANDBETWEEN(1,5)-RANDBETWEEN(1,5)</f>
        <v>0</v>
      </c>
      <c r="D19">
        <f ca="1">RANDBETWEEN(1,5)-RANDBETWEEN(1,5)</f>
        <v>0</v>
      </c>
      <c r="E19">
        <f ca="1">RANDBETWEEN(1,5)-RANDBETWEEN(1,5)</f>
        <v>2</v>
      </c>
      <c r="F19">
        <f ca="1">RANDBETWEEN(1,5)-RANDBETWEEN(1,5)</f>
        <v>1</v>
      </c>
      <c r="G19">
        <f ca="1">RANDBETWEEN(1,5)-RANDBETWEEN(1,5)</f>
        <v>-2</v>
      </c>
      <c r="H19">
        <f t="shared" ref="H19:L34" ca="1" si="1">RANDBETWEEN(4,5)-RANDBETWEEN(1,3)</f>
        <v>4</v>
      </c>
      <c r="I19">
        <f t="shared" ca="1" si="0"/>
        <v>1</v>
      </c>
      <c r="J19">
        <f t="shared" ca="1" si="0"/>
        <v>4</v>
      </c>
      <c r="K19">
        <f t="shared" ca="1" si="0"/>
        <v>2</v>
      </c>
      <c r="L19">
        <f t="shared" ca="1" si="0"/>
        <v>2</v>
      </c>
      <c r="M19" s="14"/>
    </row>
    <row r="20" spans="2:13" x14ac:dyDescent="0.25">
      <c r="B20" t="s">
        <v>4</v>
      </c>
      <c r="C20">
        <f ca="1">RANDBETWEEN(1,5)-RANDBETWEEN(1,5)</f>
        <v>1</v>
      </c>
      <c r="D20">
        <f ca="1">RANDBETWEEN(1,5)-RANDBETWEEN(1,5)</f>
        <v>2</v>
      </c>
      <c r="E20">
        <f ca="1">RANDBETWEEN(1,5)-RANDBETWEEN(1,5)</f>
        <v>-3</v>
      </c>
      <c r="F20">
        <f ca="1">RANDBETWEEN(1,5)-RANDBETWEEN(1,5)</f>
        <v>1</v>
      </c>
      <c r="G20">
        <f ca="1">RANDBETWEEN(1,5)-RANDBETWEEN(1,5)</f>
        <v>1</v>
      </c>
      <c r="H20">
        <f t="shared" ca="1" si="1"/>
        <v>3</v>
      </c>
      <c r="I20">
        <f t="shared" ca="1" si="0"/>
        <v>3</v>
      </c>
      <c r="J20">
        <f t="shared" ca="1" si="0"/>
        <v>3</v>
      </c>
      <c r="K20">
        <f t="shared" ca="1" si="0"/>
        <v>2</v>
      </c>
      <c r="L20">
        <f t="shared" ca="1" si="0"/>
        <v>3</v>
      </c>
      <c r="M20" s="14"/>
    </row>
    <row r="21" spans="2:13" x14ac:dyDescent="0.25">
      <c r="B21" t="s">
        <v>5</v>
      </c>
      <c r="C21">
        <f ca="1">RANDBETWEEN(1,5)-RANDBETWEEN(1,5)</f>
        <v>2</v>
      </c>
      <c r="D21">
        <f ca="1">RANDBETWEEN(1,5)-RANDBETWEEN(1,5)</f>
        <v>-2</v>
      </c>
      <c r="E21">
        <f ca="1">RANDBETWEEN(1,5)-RANDBETWEEN(1,5)</f>
        <v>-3</v>
      </c>
      <c r="F21">
        <f ca="1">RANDBETWEEN(1,5)-RANDBETWEEN(1,5)</f>
        <v>-2</v>
      </c>
      <c r="G21">
        <f ca="1">RANDBETWEEN(1,5)-RANDBETWEEN(1,5)</f>
        <v>-2</v>
      </c>
      <c r="H21">
        <f t="shared" ca="1" si="1"/>
        <v>2</v>
      </c>
      <c r="I21">
        <f t="shared" ca="1" si="0"/>
        <v>3</v>
      </c>
      <c r="J21">
        <f t="shared" ca="1" si="0"/>
        <v>3</v>
      </c>
      <c r="K21">
        <f t="shared" ca="1" si="0"/>
        <v>2</v>
      </c>
      <c r="L21">
        <f t="shared" ca="1" si="0"/>
        <v>4</v>
      </c>
      <c r="M21" s="14"/>
    </row>
    <row r="22" spans="2:13" x14ac:dyDescent="0.25">
      <c r="B22" t="s">
        <v>6</v>
      </c>
      <c r="C22">
        <f ca="1">RANDBETWEEN(1,5)-RANDBETWEEN(1,5)</f>
        <v>-1</v>
      </c>
      <c r="D22">
        <f ca="1">RANDBETWEEN(1,5)-RANDBETWEEN(1,5)</f>
        <v>2</v>
      </c>
      <c r="E22">
        <f ca="1">RANDBETWEEN(1,5)-RANDBETWEEN(1,5)</f>
        <v>-3</v>
      </c>
      <c r="F22">
        <f ca="1">RANDBETWEEN(1,5)-RANDBETWEEN(1,5)</f>
        <v>0</v>
      </c>
      <c r="G22">
        <f ca="1">RANDBETWEEN(1,5)-RANDBETWEEN(1,5)</f>
        <v>0</v>
      </c>
      <c r="H22">
        <f t="shared" ca="1" si="1"/>
        <v>2</v>
      </c>
      <c r="I22">
        <f t="shared" ca="1" si="0"/>
        <v>1</v>
      </c>
      <c r="J22">
        <f t="shared" ca="1" si="0"/>
        <v>2</v>
      </c>
      <c r="K22">
        <f t="shared" ca="1" si="0"/>
        <v>3</v>
      </c>
      <c r="L22">
        <f t="shared" ca="1" si="0"/>
        <v>3</v>
      </c>
      <c r="M22" s="14"/>
    </row>
    <row r="23" spans="2:13" x14ac:dyDescent="0.25">
      <c r="B23" t="s">
        <v>7</v>
      </c>
      <c r="C23">
        <f ca="1">RANDBETWEEN(1,5)-RANDBETWEEN(1,5)</f>
        <v>3</v>
      </c>
      <c r="D23">
        <f ca="1">RANDBETWEEN(1,5)-RANDBETWEEN(1,5)</f>
        <v>-3</v>
      </c>
      <c r="E23">
        <f ca="1">RANDBETWEEN(1,5)-RANDBETWEEN(1,5)</f>
        <v>-4</v>
      </c>
      <c r="F23">
        <f ca="1">RANDBETWEEN(1,5)-RANDBETWEEN(1,5)</f>
        <v>-4</v>
      </c>
      <c r="G23">
        <f ca="1">RANDBETWEEN(1,5)-RANDBETWEEN(1,5)</f>
        <v>-1</v>
      </c>
      <c r="H23">
        <f t="shared" ca="1" si="1"/>
        <v>4</v>
      </c>
      <c r="I23">
        <f t="shared" ca="1" si="0"/>
        <v>3</v>
      </c>
      <c r="J23">
        <f t="shared" ca="1" si="0"/>
        <v>3</v>
      </c>
      <c r="K23">
        <f t="shared" ca="1" si="0"/>
        <v>3</v>
      </c>
      <c r="L23">
        <f t="shared" ca="1" si="0"/>
        <v>3</v>
      </c>
      <c r="M23" s="14"/>
    </row>
    <row r="24" spans="2:13" x14ac:dyDescent="0.25">
      <c r="B24" t="s">
        <v>8</v>
      </c>
      <c r="C24">
        <f ca="1">RANDBETWEEN(1,5)-RANDBETWEEN(1,5)</f>
        <v>-2</v>
      </c>
      <c r="D24">
        <f ca="1">RANDBETWEEN(1,5)-RANDBETWEEN(1,5)</f>
        <v>-1</v>
      </c>
      <c r="E24">
        <f ca="1">RANDBETWEEN(1,5)-RANDBETWEEN(1,5)</f>
        <v>2</v>
      </c>
      <c r="F24">
        <f ca="1">RANDBETWEEN(1,5)-RANDBETWEEN(1,5)</f>
        <v>2</v>
      </c>
      <c r="G24">
        <f ca="1">RANDBETWEEN(1,5)-RANDBETWEEN(1,5)</f>
        <v>0</v>
      </c>
      <c r="H24">
        <f t="shared" ca="1" si="1"/>
        <v>4</v>
      </c>
      <c r="I24">
        <f t="shared" ca="1" si="0"/>
        <v>3</v>
      </c>
      <c r="J24">
        <f t="shared" ca="1" si="0"/>
        <v>2</v>
      </c>
      <c r="K24">
        <f t="shared" ca="1" si="0"/>
        <v>3</v>
      </c>
      <c r="L24">
        <f t="shared" ca="1" si="0"/>
        <v>3</v>
      </c>
      <c r="M24" s="14"/>
    </row>
    <row r="25" spans="2:13" x14ac:dyDescent="0.25">
      <c r="B25" t="s">
        <v>9</v>
      </c>
      <c r="C25">
        <f ca="1">RANDBETWEEN(1,5)-RANDBETWEEN(1,5)</f>
        <v>-2</v>
      </c>
      <c r="D25">
        <f ca="1">RANDBETWEEN(1,5)-RANDBETWEEN(1,5)</f>
        <v>1</v>
      </c>
      <c r="E25">
        <f ca="1">RANDBETWEEN(1,5)-RANDBETWEEN(1,5)</f>
        <v>1</v>
      </c>
      <c r="F25">
        <f ca="1">RANDBETWEEN(1,5)-RANDBETWEEN(1,5)</f>
        <v>0</v>
      </c>
      <c r="G25">
        <f ca="1">RANDBETWEEN(1,5)-RANDBETWEEN(1,5)</f>
        <v>2</v>
      </c>
      <c r="H25">
        <f t="shared" ca="1" si="1"/>
        <v>1</v>
      </c>
      <c r="I25">
        <f t="shared" ca="1" si="0"/>
        <v>2</v>
      </c>
      <c r="J25">
        <f t="shared" ca="1" si="0"/>
        <v>2</v>
      </c>
      <c r="K25">
        <f t="shared" ca="1" si="0"/>
        <v>2</v>
      </c>
      <c r="L25">
        <f t="shared" ca="1" si="0"/>
        <v>3</v>
      </c>
      <c r="M25" s="14"/>
    </row>
    <row r="26" spans="2:13" x14ac:dyDescent="0.25">
      <c r="B26" t="s">
        <v>10</v>
      </c>
      <c r="C26">
        <f ca="1">RANDBETWEEN(1,5)-RANDBETWEEN(1,5)</f>
        <v>0</v>
      </c>
      <c r="D26">
        <f ca="1">RANDBETWEEN(1,5)-RANDBETWEEN(1,5)</f>
        <v>4</v>
      </c>
      <c r="E26">
        <f ca="1">RANDBETWEEN(1,5)-RANDBETWEEN(1,5)</f>
        <v>-1</v>
      </c>
      <c r="F26">
        <f ca="1">RANDBETWEEN(1,5)-RANDBETWEEN(1,5)</f>
        <v>-4</v>
      </c>
      <c r="G26">
        <f ca="1">RANDBETWEEN(1,5)-RANDBETWEEN(1,5)</f>
        <v>1</v>
      </c>
      <c r="H26">
        <f t="shared" ca="1" si="1"/>
        <v>2</v>
      </c>
      <c r="I26">
        <f t="shared" ca="1" si="0"/>
        <v>3</v>
      </c>
      <c r="J26">
        <f t="shared" ca="1" si="0"/>
        <v>2</v>
      </c>
      <c r="K26">
        <f t="shared" ca="1" si="0"/>
        <v>3</v>
      </c>
      <c r="L26">
        <f t="shared" ca="1" si="0"/>
        <v>3</v>
      </c>
      <c r="M26" s="14"/>
    </row>
    <row r="27" spans="2:13" x14ac:dyDescent="0.25">
      <c r="B27" t="s">
        <v>11</v>
      </c>
      <c r="C27">
        <f ca="1">RANDBETWEEN(1,5)-RANDBETWEEN(1,5)</f>
        <v>1</v>
      </c>
      <c r="D27">
        <f ca="1">RANDBETWEEN(1,5)-RANDBETWEEN(1,5)</f>
        <v>0</v>
      </c>
      <c r="E27">
        <f ca="1">RANDBETWEEN(1,5)-RANDBETWEEN(1,5)</f>
        <v>1</v>
      </c>
      <c r="F27">
        <f ca="1">RANDBETWEEN(1,5)-RANDBETWEEN(1,5)</f>
        <v>-1</v>
      </c>
      <c r="G27">
        <f ca="1">RANDBETWEEN(1,5)-RANDBETWEEN(1,5)</f>
        <v>-1</v>
      </c>
      <c r="H27">
        <f t="shared" ca="1" si="1"/>
        <v>3</v>
      </c>
      <c r="I27">
        <f t="shared" ca="1" si="0"/>
        <v>3</v>
      </c>
      <c r="J27">
        <f t="shared" ca="1" si="0"/>
        <v>4</v>
      </c>
      <c r="K27">
        <f t="shared" ca="1" si="0"/>
        <v>4</v>
      </c>
      <c r="L27">
        <f t="shared" ca="1" si="0"/>
        <v>2</v>
      </c>
      <c r="M27" s="14"/>
    </row>
    <row r="28" spans="2:13" x14ac:dyDescent="0.25">
      <c r="B28" t="s">
        <v>12</v>
      </c>
      <c r="C28">
        <f ca="1">RANDBETWEEN(1,5)-RANDBETWEEN(1,5)</f>
        <v>-2</v>
      </c>
      <c r="D28">
        <f ca="1">RANDBETWEEN(1,5)-RANDBETWEEN(1,5)</f>
        <v>1</v>
      </c>
      <c r="E28">
        <f ca="1">RANDBETWEEN(1,5)-RANDBETWEEN(1,5)</f>
        <v>2</v>
      </c>
      <c r="F28">
        <f ca="1">RANDBETWEEN(1,5)-RANDBETWEEN(1,5)</f>
        <v>-1</v>
      </c>
      <c r="G28">
        <f ca="1">RANDBETWEEN(1,5)-RANDBETWEEN(1,5)</f>
        <v>-2</v>
      </c>
      <c r="H28">
        <f t="shared" ca="1" si="1"/>
        <v>4</v>
      </c>
      <c r="I28">
        <f t="shared" ca="1" si="0"/>
        <v>3</v>
      </c>
      <c r="J28">
        <f t="shared" ca="1" si="0"/>
        <v>3</v>
      </c>
      <c r="K28">
        <f t="shared" ca="1" si="0"/>
        <v>4</v>
      </c>
      <c r="L28">
        <f t="shared" ca="1" si="0"/>
        <v>3</v>
      </c>
      <c r="M28" s="14"/>
    </row>
    <row r="29" spans="2:13" x14ac:dyDescent="0.25">
      <c r="B29" t="s">
        <v>13</v>
      </c>
      <c r="C29">
        <f ca="1">RANDBETWEEN(1,5)-RANDBETWEEN(1,5)</f>
        <v>-3</v>
      </c>
      <c r="D29">
        <f ca="1">RANDBETWEEN(1,5)-RANDBETWEEN(1,5)</f>
        <v>-1</v>
      </c>
      <c r="E29">
        <f ca="1">RANDBETWEEN(1,5)-RANDBETWEEN(1,5)</f>
        <v>2</v>
      </c>
      <c r="F29">
        <f ca="1">RANDBETWEEN(1,5)-RANDBETWEEN(1,5)</f>
        <v>2</v>
      </c>
      <c r="G29">
        <f ca="1">RANDBETWEEN(1,5)-RANDBETWEEN(1,5)</f>
        <v>-2</v>
      </c>
      <c r="H29">
        <f t="shared" ca="1" si="1"/>
        <v>2</v>
      </c>
      <c r="I29">
        <f t="shared" ca="1" si="0"/>
        <v>1</v>
      </c>
      <c r="J29">
        <f t="shared" ca="1" si="0"/>
        <v>2</v>
      </c>
      <c r="K29">
        <f t="shared" ca="1" si="0"/>
        <v>3</v>
      </c>
      <c r="L29">
        <f t="shared" ca="1" si="0"/>
        <v>3</v>
      </c>
      <c r="M29" s="14"/>
    </row>
    <row r="30" spans="2:13" x14ac:dyDescent="0.25">
      <c r="B30" t="s">
        <v>14</v>
      </c>
      <c r="C30">
        <f ca="1">RANDBETWEEN(1,5)-RANDBETWEEN(1,5)</f>
        <v>-2</v>
      </c>
      <c r="D30">
        <f ca="1">RANDBETWEEN(1,5)-RANDBETWEEN(1,5)</f>
        <v>3</v>
      </c>
      <c r="E30">
        <f ca="1">RANDBETWEEN(1,5)-RANDBETWEEN(1,5)</f>
        <v>-2</v>
      </c>
      <c r="F30">
        <f ca="1">RANDBETWEEN(1,5)-RANDBETWEEN(1,5)</f>
        <v>1</v>
      </c>
      <c r="G30">
        <f ca="1">RANDBETWEEN(1,5)-RANDBETWEEN(1,5)</f>
        <v>-1</v>
      </c>
      <c r="H30">
        <f t="shared" ca="1" si="1"/>
        <v>2</v>
      </c>
      <c r="I30">
        <f t="shared" ca="1" si="0"/>
        <v>4</v>
      </c>
      <c r="J30">
        <f t="shared" ca="1" si="0"/>
        <v>2</v>
      </c>
      <c r="K30">
        <f t="shared" ca="1" si="0"/>
        <v>2</v>
      </c>
      <c r="L30">
        <f t="shared" ca="1" si="0"/>
        <v>4</v>
      </c>
      <c r="M30" s="14"/>
    </row>
    <row r="31" spans="2:13" x14ac:dyDescent="0.25">
      <c r="B31" t="s">
        <v>15</v>
      </c>
      <c r="C31">
        <f ca="1">RANDBETWEEN(1,5)-RANDBETWEEN(1,5)</f>
        <v>-2</v>
      </c>
      <c r="D31">
        <f ca="1">RANDBETWEEN(1,5)-RANDBETWEEN(1,5)</f>
        <v>0</v>
      </c>
      <c r="E31">
        <f ca="1">RANDBETWEEN(1,5)-RANDBETWEEN(1,5)</f>
        <v>-2</v>
      </c>
      <c r="F31">
        <f ca="1">RANDBETWEEN(1,5)-RANDBETWEEN(1,5)</f>
        <v>1</v>
      </c>
      <c r="G31">
        <f ca="1">RANDBETWEEN(1,5)-RANDBETWEEN(1,5)</f>
        <v>0</v>
      </c>
      <c r="H31">
        <f t="shared" ca="1" si="1"/>
        <v>4</v>
      </c>
      <c r="I31">
        <f t="shared" ca="1" si="0"/>
        <v>3</v>
      </c>
      <c r="J31">
        <f t="shared" ca="1" si="0"/>
        <v>3</v>
      </c>
      <c r="K31">
        <f t="shared" ca="1" si="0"/>
        <v>2</v>
      </c>
      <c r="L31">
        <f t="shared" ca="1" si="0"/>
        <v>3</v>
      </c>
      <c r="M31" s="14"/>
    </row>
    <row r="32" spans="2:13" x14ac:dyDescent="0.25">
      <c r="B32" t="s">
        <v>16</v>
      </c>
      <c r="C32">
        <f ca="1">RANDBETWEEN(1,5)-RANDBETWEEN(1,5)</f>
        <v>1</v>
      </c>
      <c r="D32">
        <f ca="1">RANDBETWEEN(1,5)-RANDBETWEEN(1,5)</f>
        <v>-1</v>
      </c>
      <c r="E32">
        <f ca="1">RANDBETWEEN(1,5)-RANDBETWEEN(1,5)</f>
        <v>3</v>
      </c>
      <c r="F32">
        <f ca="1">RANDBETWEEN(1,5)-RANDBETWEEN(1,5)</f>
        <v>-4</v>
      </c>
      <c r="G32">
        <f ca="1">RANDBETWEEN(1,5)-RANDBETWEEN(1,5)</f>
        <v>-2</v>
      </c>
      <c r="H32">
        <f t="shared" ca="1" si="1"/>
        <v>2</v>
      </c>
      <c r="I32">
        <f t="shared" ca="1" si="0"/>
        <v>2</v>
      </c>
      <c r="J32">
        <f t="shared" ca="1" si="0"/>
        <v>3</v>
      </c>
      <c r="K32">
        <f t="shared" ca="1" si="0"/>
        <v>2</v>
      </c>
      <c r="L32">
        <f t="shared" ca="1" si="0"/>
        <v>2</v>
      </c>
      <c r="M32" s="14"/>
    </row>
    <row r="33" spans="2:13" x14ac:dyDescent="0.25">
      <c r="B33" t="s">
        <v>17</v>
      </c>
      <c r="C33">
        <f ca="1">RANDBETWEEN(1,5)-RANDBETWEEN(1,5)</f>
        <v>0</v>
      </c>
      <c r="D33">
        <f ca="1">RANDBETWEEN(1,5)-RANDBETWEEN(1,5)</f>
        <v>-1</v>
      </c>
      <c r="E33">
        <f ca="1">RANDBETWEEN(1,5)-RANDBETWEEN(1,5)</f>
        <v>3</v>
      </c>
      <c r="F33">
        <f ca="1">RANDBETWEEN(1,5)-RANDBETWEEN(1,5)</f>
        <v>2</v>
      </c>
      <c r="G33">
        <f ca="1">RANDBETWEEN(1,5)-RANDBETWEEN(1,5)</f>
        <v>-3</v>
      </c>
      <c r="H33">
        <f t="shared" ca="1" si="1"/>
        <v>2</v>
      </c>
      <c r="I33">
        <f t="shared" ca="1" si="0"/>
        <v>4</v>
      </c>
      <c r="J33">
        <f t="shared" ca="1" si="0"/>
        <v>2</v>
      </c>
      <c r="K33">
        <f t="shared" ca="1" si="0"/>
        <v>3</v>
      </c>
      <c r="L33">
        <f t="shared" ca="1" si="0"/>
        <v>4</v>
      </c>
      <c r="M33" s="14"/>
    </row>
    <row r="34" spans="2:13" x14ac:dyDescent="0.25">
      <c r="B34" t="s">
        <v>18</v>
      </c>
      <c r="C34">
        <f ca="1">RANDBETWEEN(1,5)-RANDBETWEEN(1,5)</f>
        <v>-1</v>
      </c>
      <c r="D34">
        <f ca="1">RANDBETWEEN(1,5)-RANDBETWEEN(1,5)</f>
        <v>4</v>
      </c>
      <c r="E34">
        <f ca="1">RANDBETWEEN(1,5)-RANDBETWEEN(1,5)</f>
        <v>1</v>
      </c>
      <c r="F34">
        <f ca="1">RANDBETWEEN(1,5)-RANDBETWEEN(1,5)</f>
        <v>-2</v>
      </c>
      <c r="G34">
        <f ca="1">RANDBETWEEN(1,5)-RANDBETWEEN(1,5)</f>
        <v>-2</v>
      </c>
      <c r="H34">
        <f t="shared" ca="1" si="1"/>
        <v>3</v>
      </c>
      <c r="I34">
        <f t="shared" ca="1" si="0"/>
        <v>4</v>
      </c>
      <c r="J34">
        <f t="shared" ca="1" si="0"/>
        <v>3</v>
      </c>
      <c r="K34">
        <f t="shared" ca="1" si="0"/>
        <v>4</v>
      </c>
      <c r="L34">
        <f t="shared" ca="1" si="0"/>
        <v>3</v>
      </c>
      <c r="M34" s="14"/>
    </row>
    <row r="35" spans="2:13" x14ac:dyDescent="0.25">
      <c r="B35" t="s">
        <v>19</v>
      </c>
      <c r="C35">
        <f ca="1">RANDBETWEEN(1,5)-RANDBETWEEN(1,5)</f>
        <v>0</v>
      </c>
      <c r="D35">
        <f ca="1">RANDBETWEEN(1,5)-RANDBETWEEN(1,5)</f>
        <v>2</v>
      </c>
      <c r="E35">
        <f ca="1">RANDBETWEEN(1,5)-RANDBETWEEN(1,5)</f>
        <v>-4</v>
      </c>
      <c r="F35">
        <f ca="1">RANDBETWEEN(1,5)-RANDBETWEEN(1,5)</f>
        <v>0</v>
      </c>
      <c r="G35">
        <f ca="1">RANDBETWEEN(1,5)-RANDBETWEEN(1,5)</f>
        <v>1</v>
      </c>
      <c r="H35">
        <f t="shared" ref="H35:L50" ca="1" si="2">RANDBETWEEN(4,5)-RANDBETWEEN(1,3)</f>
        <v>3</v>
      </c>
      <c r="I35">
        <f t="shared" ca="1" si="0"/>
        <v>3</v>
      </c>
      <c r="J35">
        <f t="shared" ca="1" si="0"/>
        <v>4</v>
      </c>
      <c r="K35">
        <f t="shared" ca="1" si="0"/>
        <v>1</v>
      </c>
      <c r="L35">
        <f t="shared" ca="1" si="0"/>
        <v>3</v>
      </c>
      <c r="M35" s="14"/>
    </row>
    <row r="36" spans="2:13" x14ac:dyDescent="0.25">
      <c r="B36" t="s">
        <v>20</v>
      </c>
      <c r="C36">
        <f ca="1">RANDBETWEEN(1,5)-RANDBETWEEN(1,5)</f>
        <v>4</v>
      </c>
      <c r="D36">
        <f ca="1">RANDBETWEEN(1,5)-RANDBETWEEN(1,5)</f>
        <v>0</v>
      </c>
      <c r="E36">
        <f ca="1">RANDBETWEEN(1,5)-RANDBETWEEN(1,5)</f>
        <v>-1</v>
      </c>
      <c r="F36">
        <f ca="1">RANDBETWEEN(1,5)-RANDBETWEEN(1,5)</f>
        <v>-2</v>
      </c>
      <c r="G36">
        <f ca="1">RANDBETWEEN(1,5)-RANDBETWEEN(1,5)</f>
        <v>0</v>
      </c>
      <c r="H36">
        <f t="shared" ca="1" si="2"/>
        <v>2</v>
      </c>
      <c r="I36">
        <f t="shared" ca="1" si="0"/>
        <v>4</v>
      </c>
      <c r="J36">
        <f t="shared" ca="1" si="0"/>
        <v>2</v>
      </c>
      <c r="K36">
        <f t="shared" ca="1" si="0"/>
        <v>3</v>
      </c>
      <c r="L36">
        <f t="shared" ca="1" si="0"/>
        <v>2</v>
      </c>
      <c r="M36" s="14"/>
    </row>
    <row r="37" spans="2:13" x14ac:dyDescent="0.25">
      <c r="B37" t="s">
        <v>21</v>
      </c>
      <c r="C37">
        <f ca="1">RANDBETWEEN(1,5)-RANDBETWEEN(1,5)</f>
        <v>4</v>
      </c>
      <c r="D37">
        <f ca="1">RANDBETWEEN(1,5)-RANDBETWEEN(1,5)</f>
        <v>-1</v>
      </c>
      <c r="E37">
        <f ca="1">RANDBETWEEN(1,5)-RANDBETWEEN(1,5)</f>
        <v>2</v>
      </c>
      <c r="F37">
        <f ca="1">RANDBETWEEN(1,5)-RANDBETWEEN(1,5)</f>
        <v>-3</v>
      </c>
      <c r="G37">
        <f ca="1">RANDBETWEEN(1,5)-RANDBETWEEN(1,5)</f>
        <v>1</v>
      </c>
      <c r="H37">
        <f t="shared" ca="1" si="2"/>
        <v>2</v>
      </c>
      <c r="I37">
        <f t="shared" ca="1" si="0"/>
        <v>4</v>
      </c>
      <c r="J37">
        <f t="shared" ca="1" si="0"/>
        <v>3</v>
      </c>
      <c r="K37">
        <f t="shared" ca="1" si="0"/>
        <v>2</v>
      </c>
      <c r="L37">
        <f t="shared" ca="1" si="0"/>
        <v>3</v>
      </c>
      <c r="M37" s="14"/>
    </row>
    <row r="38" spans="2:13" x14ac:dyDescent="0.25">
      <c r="B38" t="s">
        <v>22</v>
      </c>
      <c r="C38">
        <f ca="1">RANDBETWEEN(1,5)-RANDBETWEEN(1,5)</f>
        <v>3</v>
      </c>
      <c r="D38">
        <f ca="1">RANDBETWEEN(1,5)-RANDBETWEEN(1,5)</f>
        <v>-4</v>
      </c>
      <c r="E38">
        <f ca="1">RANDBETWEEN(1,5)-RANDBETWEEN(1,5)</f>
        <v>2</v>
      </c>
      <c r="F38">
        <f ca="1">RANDBETWEEN(1,5)-RANDBETWEEN(1,5)</f>
        <v>2</v>
      </c>
      <c r="G38">
        <f ca="1">RANDBETWEEN(1,5)-RANDBETWEEN(1,5)</f>
        <v>-1</v>
      </c>
      <c r="H38">
        <f t="shared" ca="1" si="2"/>
        <v>2</v>
      </c>
      <c r="I38">
        <f t="shared" ca="1" si="2"/>
        <v>3</v>
      </c>
      <c r="J38">
        <f t="shared" ca="1" si="2"/>
        <v>4</v>
      </c>
      <c r="K38">
        <f t="shared" ca="1" si="2"/>
        <v>4</v>
      </c>
      <c r="L38">
        <f t="shared" ca="1" si="2"/>
        <v>2</v>
      </c>
      <c r="M38" s="14"/>
    </row>
    <row r="39" spans="2:13" x14ac:dyDescent="0.25">
      <c r="B39" t="s">
        <v>23</v>
      </c>
      <c r="C39">
        <f ca="1">RANDBETWEEN(1,5)-RANDBETWEEN(1,5)</f>
        <v>0</v>
      </c>
      <c r="D39">
        <f ca="1">RANDBETWEEN(1,5)-RANDBETWEEN(1,5)</f>
        <v>-2</v>
      </c>
      <c r="E39">
        <f ca="1">RANDBETWEEN(1,5)-RANDBETWEEN(1,5)</f>
        <v>3</v>
      </c>
      <c r="F39">
        <f ca="1">RANDBETWEEN(1,5)-RANDBETWEEN(1,5)</f>
        <v>1</v>
      </c>
      <c r="G39">
        <f ca="1">RANDBETWEEN(1,5)-RANDBETWEEN(1,5)</f>
        <v>0</v>
      </c>
      <c r="H39">
        <f t="shared" ca="1" si="2"/>
        <v>3</v>
      </c>
      <c r="I39">
        <f t="shared" ca="1" si="2"/>
        <v>1</v>
      </c>
      <c r="J39">
        <f t="shared" ca="1" si="2"/>
        <v>2</v>
      </c>
      <c r="K39">
        <f t="shared" ca="1" si="2"/>
        <v>2</v>
      </c>
      <c r="L39">
        <f t="shared" ca="1" si="2"/>
        <v>3</v>
      </c>
      <c r="M39" s="14"/>
    </row>
    <row r="40" spans="2:13" x14ac:dyDescent="0.25">
      <c r="B40" t="s">
        <v>24</v>
      </c>
      <c r="C40">
        <f ca="1">RANDBETWEEN(1,5)-RANDBETWEEN(1,5)</f>
        <v>-1</v>
      </c>
      <c r="D40">
        <f ca="1">RANDBETWEEN(1,5)-RANDBETWEEN(1,5)</f>
        <v>-1</v>
      </c>
      <c r="E40">
        <f ca="1">RANDBETWEEN(1,5)-RANDBETWEEN(1,5)</f>
        <v>4</v>
      </c>
      <c r="F40">
        <f ca="1">RANDBETWEEN(1,5)-RANDBETWEEN(1,5)</f>
        <v>-3</v>
      </c>
      <c r="G40">
        <f ca="1">RANDBETWEEN(1,5)-RANDBETWEEN(1,5)</f>
        <v>2</v>
      </c>
      <c r="H40">
        <f t="shared" ca="1" si="2"/>
        <v>2</v>
      </c>
      <c r="I40">
        <f t="shared" ca="1" si="2"/>
        <v>3</v>
      </c>
      <c r="J40">
        <f t="shared" ca="1" si="2"/>
        <v>2</v>
      </c>
      <c r="K40">
        <f t="shared" ca="1" si="2"/>
        <v>4</v>
      </c>
      <c r="L40">
        <f t="shared" ca="1" si="2"/>
        <v>4</v>
      </c>
      <c r="M40" s="14"/>
    </row>
    <row r="41" spans="2:13" x14ac:dyDescent="0.25">
      <c r="B41" t="s">
        <v>25</v>
      </c>
      <c r="C41">
        <f ca="1">RANDBETWEEN(1,5)-RANDBETWEEN(1,5)</f>
        <v>-1</v>
      </c>
      <c r="D41">
        <f ca="1">RANDBETWEEN(1,5)-RANDBETWEEN(1,5)</f>
        <v>-2</v>
      </c>
      <c r="E41">
        <f ca="1">RANDBETWEEN(1,5)-RANDBETWEEN(1,5)</f>
        <v>4</v>
      </c>
      <c r="F41">
        <f ca="1">RANDBETWEEN(1,5)-RANDBETWEEN(1,5)</f>
        <v>3</v>
      </c>
      <c r="G41">
        <f ca="1">RANDBETWEEN(1,5)-RANDBETWEEN(1,5)</f>
        <v>-1</v>
      </c>
      <c r="H41">
        <f t="shared" ca="1" si="2"/>
        <v>3</v>
      </c>
      <c r="I41">
        <f t="shared" ca="1" si="2"/>
        <v>2</v>
      </c>
      <c r="J41">
        <f t="shared" ca="1" si="2"/>
        <v>3</v>
      </c>
      <c r="K41">
        <f t="shared" ca="1" si="2"/>
        <v>1</v>
      </c>
      <c r="L41">
        <f t="shared" ca="1" si="2"/>
        <v>2</v>
      </c>
      <c r="M41" s="14"/>
    </row>
    <row r="42" spans="2:13" x14ac:dyDescent="0.25">
      <c r="B42" t="s">
        <v>26</v>
      </c>
      <c r="C42">
        <f ca="1">RANDBETWEEN(1,5)-RANDBETWEEN(1,5)</f>
        <v>-1</v>
      </c>
      <c r="D42">
        <f ca="1">RANDBETWEEN(1,5)-RANDBETWEEN(1,5)</f>
        <v>0</v>
      </c>
      <c r="E42">
        <f ca="1">RANDBETWEEN(1,5)-RANDBETWEEN(1,5)</f>
        <v>-1</v>
      </c>
      <c r="F42">
        <f ca="1">RANDBETWEEN(1,5)-RANDBETWEEN(1,5)</f>
        <v>-2</v>
      </c>
      <c r="G42">
        <f ca="1">RANDBETWEEN(1,5)-RANDBETWEEN(1,5)</f>
        <v>0</v>
      </c>
      <c r="H42">
        <f t="shared" ca="1" si="2"/>
        <v>1</v>
      </c>
      <c r="I42">
        <f t="shared" ca="1" si="2"/>
        <v>3</v>
      </c>
      <c r="J42">
        <f t="shared" ca="1" si="2"/>
        <v>1</v>
      </c>
      <c r="K42">
        <f t="shared" ca="1" si="2"/>
        <v>1</v>
      </c>
      <c r="L42">
        <f t="shared" ca="1" si="2"/>
        <v>2</v>
      </c>
      <c r="M42" s="14"/>
    </row>
    <row r="43" spans="2:13" x14ac:dyDescent="0.25">
      <c r="B43" t="s">
        <v>27</v>
      </c>
      <c r="C43">
        <f ca="1">RANDBETWEEN(1,5)-RANDBETWEEN(1,5)</f>
        <v>-1</v>
      </c>
      <c r="D43">
        <f ca="1">RANDBETWEEN(1,5)-RANDBETWEEN(1,5)</f>
        <v>0</v>
      </c>
      <c r="E43">
        <f ca="1">RANDBETWEEN(1,5)-RANDBETWEEN(1,5)</f>
        <v>-2</v>
      </c>
      <c r="F43">
        <f ca="1">RANDBETWEEN(1,5)-RANDBETWEEN(1,5)</f>
        <v>0</v>
      </c>
      <c r="G43">
        <f ca="1">RANDBETWEEN(1,5)-RANDBETWEEN(1,5)</f>
        <v>1</v>
      </c>
      <c r="H43">
        <f t="shared" ca="1" si="2"/>
        <v>3</v>
      </c>
      <c r="I43">
        <f t="shared" ca="1" si="2"/>
        <v>3</v>
      </c>
      <c r="J43">
        <f t="shared" ca="1" si="2"/>
        <v>4</v>
      </c>
      <c r="K43">
        <f t="shared" ca="1" si="2"/>
        <v>4</v>
      </c>
      <c r="L43">
        <f t="shared" ca="1" si="2"/>
        <v>1</v>
      </c>
      <c r="M43" s="14"/>
    </row>
    <row r="44" spans="2:13" x14ac:dyDescent="0.25">
      <c r="B44" t="s">
        <v>28</v>
      </c>
      <c r="C44">
        <f ca="1">RANDBETWEEN(1,5)-RANDBETWEEN(1,5)</f>
        <v>-1</v>
      </c>
      <c r="D44">
        <f ca="1">RANDBETWEEN(1,5)-RANDBETWEEN(1,5)</f>
        <v>2</v>
      </c>
      <c r="E44">
        <f ca="1">RANDBETWEEN(1,5)-RANDBETWEEN(1,5)</f>
        <v>3</v>
      </c>
      <c r="F44">
        <f ca="1">RANDBETWEEN(1,5)-RANDBETWEEN(1,5)</f>
        <v>0</v>
      </c>
      <c r="G44">
        <f ca="1">RANDBETWEEN(1,5)-RANDBETWEEN(1,5)</f>
        <v>-1</v>
      </c>
      <c r="H44">
        <f t="shared" ca="1" si="2"/>
        <v>2</v>
      </c>
      <c r="I44">
        <f t="shared" ca="1" si="2"/>
        <v>3</v>
      </c>
      <c r="J44">
        <f t="shared" ca="1" si="2"/>
        <v>2</v>
      </c>
      <c r="K44">
        <f t="shared" ca="1" si="2"/>
        <v>4</v>
      </c>
      <c r="L44">
        <f t="shared" ca="1" si="2"/>
        <v>1</v>
      </c>
      <c r="M44" s="14"/>
    </row>
    <row r="45" spans="2:13" x14ac:dyDescent="0.25">
      <c r="B45" t="s">
        <v>29</v>
      </c>
      <c r="C45">
        <f ca="1">RANDBETWEEN(1,5)-RANDBETWEEN(1,5)</f>
        <v>0</v>
      </c>
      <c r="D45">
        <f ca="1">RANDBETWEEN(1,5)-RANDBETWEEN(1,5)</f>
        <v>-2</v>
      </c>
      <c r="E45">
        <f ca="1">RANDBETWEEN(1,5)-RANDBETWEEN(1,5)</f>
        <v>1</v>
      </c>
      <c r="F45">
        <f ca="1">RANDBETWEEN(1,5)-RANDBETWEEN(1,5)</f>
        <v>1</v>
      </c>
      <c r="G45">
        <f ca="1">RANDBETWEEN(1,5)-RANDBETWEEN(1,5)</f>
        <v>0</v>
      </c>
      <c r="H45">
        <f t="shared" ca="1" si="2"/>
        <v>1</v>
      </c>
      <c r="I45">
        <f t="shared" ca="1" si="2"/>
        <v>2</v>
      </c>
      <c r="J45">
        <f t="shared" ca="1" si="2"/>
        <v>4</v>
      </c>
      <c r="K45">
        <f t="shared" ca="1" si="2"/>
        <v>2</v>
      </c>
      <c r="L45">
        <f t="shared" ca="1" si="2"/>
        <v>4</v>
      </c>
      <c r="M45" s="14"/>
    </row>
    <row r="46" spans="2:13" x14ac:dyDescent="0.25">
      <c r="B46" t="s">
        <v>30</v>
      </c>
      <c r="C46">
        <f ca="1">RANDBETWEEN(1,5)-RANDBETWEEN(1,5)</f>
        <v>1</v>
      </c>
      <c r="D46">
        <f ca="1">RANDBETWEEN(1,5)-RANDBETWEEN(1,5)</f>
        <v>-1</v>
      </c>
      <c r="E46">
        <f ca="1">RANDBETWEEN(1,5)-RANDBETWEEN(1,5)</f>
        <v>-1</v>
      </c>
      <c r="F46">
        <f ca="1">RANDBETWEEN(1,5)-RANDBETWEEN(1,5)</f>
        <v>-1</v>
      </c>
      <c r="G46">
        <f ca="1">RANDBETWEEN(1,5)-RANDBETWEEN(1,5)</f>
        <v>1</v>
      </c>
      <c r="H46">
        <f t="shared" ca="1" si="2"/>
        <v>2</v>
      </c>
      <c r="I46">
        <f t="shared" ca="1" si="2"/>
        <v>3</v>
      </c>
      <c r="J46">
        <f t="shared" ca="1" si="2"/>
        <v>4</v>
      </c>
      <c r="K46">
        <f t="shared" ca="1" si="2"/>
        <v>2</v>
      </c>
      <c r="L46">
        <f t="shared" ca="1" si="2"/>
        <v>4</v>
      </c>
      <c r="M46" s="14"/>
    </row>
    <row r="47" spans="2:13" x14ac:dyDescent="0.25">
      <c r="B47" t="s">
        <v>31</v>
      </c>
      <c r="C47">
        <f ca="1">RANDBETWEEN(1,5)-RANDBETWEEN(1,5)</f>
        <v>-2</v>
      </c>
      <c r="D47">
        <f ca="1">RANDBETWEEN(1,5)-RANDBETWEEN(1,5)</f>
        <v>-3</v>
      </c>
      <c r="E47">
        <f ca="1">RANDBETWEEN(1,5)-RANDBETWEEN(1,5)</f>
        <v>0</v>
      </c>
      <c r="F47">
        <f ca="1">RANDBETWEEN(1,5)-RANDBETWEEN(1,5)</f>
        <v>2</v>
      </c>
      <c r="G47">
        <f ca="1">RANDBETWEEN(1,5)-RANDBETWEEN(1,5)</f>
        <v>-1</v>
      </c>
      <c r="H47">
        <f t="shared" ca="1" si="2"/>
        <v>4</v>
      </c>
      <c r="I47">
        <f t="shared" ca="1" si="2"/>
        <v>4</v>
      </c>
      <c r="J47">
        <f t="shared" ca="1" si="2"/>
        <v>3</v>
      </c>
      <c r="K47">
        <f t="shared" ca="1" si="2"/>
        <v>2</v>
      </c>
      <c r="L47">
        <f t="shared" ca="1" si="2"/>
        <v>3</v>
      </c>
      <c r="M47" s="14"/>
    </row>
    <row r="48" spans="2:13" x14ac:dyDescent="0.25">
      <c r="B48" t="s">
        <v>32</v>
      </c>
      <c r="C48">
        <f ca="1">RANDBETWEEN(1,5)-RANDBETWEEN(1,5)</f>
        <v>4</v>
      </c>
      <c r="D48">
        <f ca="1">RANDBETWEEN(1,5)-RANDBETWEEN(1,5)</f>
        <v>-1</v>
      </c>
      <c r="E48">
        <f ca="1">RANDBETWEEN(1,5)-RANDBETWEEN(1,5)</f>
        <v>2</v>
      </c>
      <c r="F48">
        <f ca="1">RANDBETWEEN(1,5)-RANDBETWEEN(1,5)</f>
        <v>2</v>
      </c>
      <c r="G48">
        <f ca="1">RANDBETWEEN(1,5)-RANDBETWEEN(1,5)</f>
        <v>-2</v>
      </c>
      <c r="H48">
        <f t="shared" ca="1" si="2"/>
        <v>2</v>
      </c>
      <c r="I48">
        <f t="shared" ca="1" si="2"/>
        <v>2</v>
      </c>
      <c r="J48">
        <f t="shared" ca="1" si="2"/>
        <v>3</v>
      </c>
      <c r="K48">
        <f t="shared" ca="1" si="2"/>
        <v>3</v>
      </c>
      <c r="L48">
        <f t="shared" ca="1" si="2"/>
        <v>2</v>
      </c>
      <c r="M48" s="14"/>
    </row>
    <row r="49" spans="2:13" x14ac:dyDescent="0.25">
      <c r="B49" t="s">
        <v>33</v>
      </c>
      <c r="C49">
        <f ca="1">RANDBETWEEN(1,5)-RANDBETWEEN(1,5)</f>
        <v>1</v>
      </c>
      <c r="D49">
        <f ca="1">RANDBETWEEN(1,5)-RANDBETWEEN(1,5)</f>
        <v>-1</v>
      </c>
      <c r="E49">
        <f ca="1">RANDBETWEEN(1,5)-RANDBETWEEN(1,5)</f>
        <v>3</v>
      </c>
      <c r="F49">
        <f ca="1">RANDBETWEEN(1,5)-RANDBETWEEN(1,5)</f>
        <v>0</v>
      </c>
      <c r="G49">
        <f ca="1">RANDBETWEEN(1,5)-RANDBETWEEN(1,5)</f>
        <v>4</v>
      </c>
      <c r="H49">
        <f t="shared" ca="1" si="2"/>
        <v>1</v>
      </c>
      <c r="I49">
        <f t="shared" ca="1" si="2"/>
        <v>2</v>
      </c>
      <c r="J49">
        <f t="shared" ca="1" si="2"/>
        <v>2</v>
      </c>
      <c r="K49">
        <f t="shared" ca="1" si="2"/>
        <v>2</v>
      </c>
      <c r="L49">
        <f t="shared" ca="1" si="2"/>
        <v>3</v>
      </c>
      <c r="M49" s="14"/>
    </row>
    <row r="50" spans="2:13" x14ac:dyDescent="0.25">
      <c r="B50" t="s">
        <v>34</v>
      </c>
      <c r="C50">
        <f ca="1">RANDBETWEEN(1,5)-RANDBETWEEN(1,5)</f>
        <v>1</v>
      </c>
      <c r="D50">
        <f ca="1">RANDBETWEEN(1,5)-RANDBETWEEN(1,5)</f>
        <v>1</v>
      </c>
      <c r="E50">
        <f ca="1">RANDBETWEEN(1,5)-RANDBETWEEN(1,5)</f>
        <v>-1</v>
      </c>
      <c r="F50">
        <f ca="1">RANDBETWEEN(1,5)-RANDBETWEEN(1,5)</f>
        <v>3</v>
      </c>
      <c r="G50">
        <f ca="1">RANDBETWEEN(1,5)-RANDBETWEEN(1,5)</f>
        <v>-2</v>
      </c>
      <c r="H50">
        <f t="shared" ca="1" si="2"/>
        <v>1</v>
      </c>
      <c r="I50">
        <f t="shared" ca="1" si="2"/>
        <v>2</v>
      </c>
      <c r="J50">
        <f t="shared" ca="1" si="2"/>
        <v>3</v>
      </c>
      <c r="K50">
        <f t="shared" ca="1" si="2"/>
        <v>1</v>
      </c>
      <c r="L50">
        <f t="shared" ca="1" si="2"/>
        <v>4</v>
      </c>
      <c r="M50" s="14"/>
    </row>
    <row r="51" spans="2:13" x14ac:dyDescent="0.25">
      <c r="B51" t="s">
        <v>35</v>
      </c>
      <c r="C51">
        <f ca="1">RANDBETWEEN(1,5)-RANDBETWEEN(1,5)</f>
        <v>-3</v>
      </c>
      <c r="D51">
        <f ca="1">RANDBETWEEN(1,5)-RANDBETWEEN(1,5)</f>
        <v>0</v>
      </c>
      <c r="E51">
        <f ca="1">RANDBETWEEN(1,5)-RANDBETWEEN(1,5)</f>
        <v>0</v>
      </c>
      <c r="F51">
        <f ca="1">RANDBETWEEN(1,5)-RANDBETWEEN(1,5)</f>
        <v>0</v>
      </c>
      <c r="G51">
        <f ca="1">RANDBETWEEN(1,5)-RANDBETWEEN(1,5)</f>
        <v>2</v>
      </c>
      <c r="H51">
        <f t="shared" ref="H51:L59" ca="1" si="3">RANDBETWEEN(4,5)-RANDBETWEEN(1,3)</f>
        <v>1</v>
      </c>
      <c r="I51">
        <f t="shared" ca="1" si="3"/>
        <v>2</v>
      </c>
      <c r="J51">
        <f t="shared" ca="1" si="3"/>
        <v>3</v>
      </c>
      <c r="K51">
        <f t="shared" ca="1" si="3"/>
        <v>2</v>
      </c>
      <c r="L51">
        <f t="shared" ca="1" si="3"/>
        <v>2</v>
      </c>
      <c r="M51" s="14"/>
    </row>
    <row r="52" spans="2:13" x14ac:dyDescent="0.25">
      <c r="B52" t="s">
        <v>36</v>
      </c>
      <c r="C52">
        <f ca="1">RANDBETWEEN(1,5)-RANDBETWEEN(1,5)</f>
        <v>-2</v>
      </c>
      <c r="D52">
        <f ca="1">RANDBETWEEN(1,5)-RANDBETWEEN(1,5)</f>
        <v>0</v>
      </c>
      <c r="E52">
        <f ca="1">RANDBETWEEN(1,5)-RANDBETWEEN(1,5)</f>
        <v>0</v>
      </c>
      <c r="F52">
        <f ca="1">RANDBETWEEN(1,5)-RANDBETWEEN(1,5)</f>
        <v>0</v>
      </c>
      <c r="G52">
        <f ca="1">RANDBETWEEN(1,5)-RANDBETWEEN(1,5)</f>
        <v>1</v>
      </c>
      <c r="H52">
        <f t="shared" ca="1" si="3"/>
        <v>1</v>
      </c>
      <c r="I52">
        <f t="shared" ca="1" si="3"/>
        <v>2</v>
      </c>
      <c r="J52">
        <f t="shared" ca="1" si="3"/>
        <v>2</v>
      </c>
      <c r="K52">
        <f t="shared" ca="1" si="3"/>
        <v>1</v>
      </c>
      <c r="L52">
        <f t="shared" ca="1" si="3"/>
        <v>3</v>
      </c>
      <c r="M52" s="14"/>
    </row>
    <row r="53" spans="2:13" x14ac:dyDescent="0.25">
      <c r="B53" t="s">
        <v>37</v>
      </c>
      <c r="C53">
        <f ca="1">RANDBETWEEN(1,5)-RANDBETWEEN(1,5)</f>
        <v>3</v>
      </c>
      <c r="D53">
        <f ca="1">RANDBETWEEN(1,5)-RANDBETWEEN(1,5)</f>
        <v>-1</v>
      </c>
      <c r="E53">
        <f ca="1">RANDBETWEEN(1,5)-RANDBETWEEN(1,5)</f>
        <v>2</v>
      </c>
      <c r="F53">
        <f ca="1">RANDBETWEEN(1,5)-RANDBETWEEN(1,5)</f>
        <v>1</v>
      </c>
      <c r="G53">
        <f ca="1">RANDBETWEEN(1,5)-RANDBETWEEN(1,5)</f>
        <v>2</v>
      </c>
      <c r="H53">
        <f t="shared" ca="1" si="3"/>
        <v>3</v>
      </c>
      <c r="I53">
        <f t="shared" ca="1" si="3"/>
        <v>1</v>
      </c>
      <c r="J53">
        <f t="shared" ca="1" si="3"/>
        <v>1</v>
      </c>
      <c r="K53">
        <f t="shared" ca="1" si="3"/>
        <v>2</v>
      </c>
      <c r="L53">
        <f t="shared" ca="1" si="3"/>
        <v>1</v>
      </c>
      <c r="M53" s="14"/>
    </row>
    <row r="54" spans="2:13" x14ac:dyDescent="0.25">
      <c r="B54" t="s">
        <v>38</v>
      </c>
      <c r="C54">
        <f ca="1">RANDBETWEEN(1,5)-RANDBETWEEN(1,5)</f>
        <v>-2</v>
      </c>
      <c r="D54">
        <f ca="1">RANDBETWEEN(1,5)-RANDBETWEEN(1,5)</f>
        <v>2</v>
      </c>
      <c r="E54">
        <f ca="1">RANDBETWEEN(1,5)-RANDBETWEEN(1,5)</f>
        <v>4</v>
      </c>
      <c r="F54">
        <f ca="1">RANDBETWEEN(1,5)-RANDBETWEEN(1,5)</f>
        <v>2</v>
      </c>
      <c r="G54">
        <f ca="1">RANDBETWEEN(1,5)-RANDBETWEEN(1,5)</f>
        <v>-1</v>
      </c>
      <c r="H54">
        <f t="shared" ca="1" si="3"/>
        <v>2</v>
      </c>
      <c r="I54">
        <f t="shared" ca="1" si="3"/>
        <v>2</v>
      </c>
      <c r="J54">
        <f t="shared" ca="1" si="3"/>
        <v>4</v>
      </c>
      <c r="K54">
        <f t="shared" ca="1" si="3"/>
        <v>4</v>
      </c>
      <c r="L54">
        <f t="shared" ca="1" si="3"/>
        <v>4</v>
      </c>
      <c r="M54" s="14"/>
    </row>
    <row r="55" spans="2:13" x14ac:dyDescent="0.25">
      <c r="B55" t="s">
        <v>39</v>
      </c>
      <c r="C55">
        <f ca="1">RANDBETWEEN(1,5)-RANDBETWEEN(1,5)</f>
        <v>-1</v>
      </c>
      <c r="D55">
        <f ca="1">RANDBETWEEN(1,5)-RANDBETWEEN(1,5)</f>
        <v>-1</v>
      </c>
      <c r="E55">
        <f ca="1">RANDBETWEEN(1,5)-RANDBETWEEN(1,5)</f>
        <v>0</v>
      </c>
      <c r="F55">
        <f ca="1">RANDBETWEEN(1,5)-RANDBETWEEN(1,5)</f>
        <v>2</v>
      </c>
      <c r="G55">
        <f ca="1">RANDBETWEEN(1,5)-RANDBETWEEN(1,5)</f>
        <v>0</v>
      </c>
      <c r="H55">
        <f t="shared" ca="1" si="3"/>
        <v>3</v>
      </c>
      <c r="I55">
        <f t="shared" ca="1" si="3"/>
        <v>2</v>
      </c>
      <c r="J55">
        <f t="shared" ca="1" si="3"/>
        <v>2</v>
      </c>
      <c r="K55">
        <f t="shared" ca="1" si="3"/>
        <v>2</v>
      </c>
      <c r="L55">
        <f t="shared" ca="1" si="3"/>
        <v>2</v>
      </c>
      <c r="M55" s="14"/>
    </row>
    <row r="56" spans="2:13" x14ac:dyDescent="0.25">
      <c r="B56" t="s">
        <v>40</v>
      </c>
      <c r="C56">
        <f ca="1">RANDBETWEEN(1,5)-RANDBETWEEN(1,5)</f>
        <v>4</v>
      </c>
      <c r="D56">
        <f ca="1">RANDBETWEEN(1,5)-RANDBETWEEN(1,5)</f>
        <v>1</v>
      </c>
      <c r="E56">
        <f ca="1">RANDBETWEEN(1,5)-RANDBETWEEN(1,5)</f>
        <v>-2</v>
      </c>
      <c r="F56">
        <f ca="1">RANDBETWEEN(1,5)-RANDBETWEEN(1,5)</f>
        <v>3</v>
      </c>
      <c r="G56">
        <f ca="1">RANDBETWEEN(1,5)-RANDBETWEEN(1,5)</f>
        <v>0</v>
      </c>
      <c r="H56">
        <f t="shared" ca="1" si="3"/>
        <v>4</v>
      </c>
      <c r="I56">
        <f t="shared" ca="1" si="3"/>
        <v>3</v>
      </c>
      <c r="J56">
        <f t="shared" ca="1" si="3"/>
        <v>3</v>
      </c>
      <c r="K56">
        <f t="shared" ca="1" si="3"/>
        <v>3</v>
      </c>
      <c r="L56">
        <f t="shared" ca="1" si="3"/>
        <v>4</v>
      </c>
      <c r="M56" s="14"/>
    </row>
    <row r="57" spans="2:13" x14ac:dyDescent="0.25">
      <c r="B57" t="s">
        <v>41</v>
      </c>
      <c r="C57">
        <f ca="1">RANDBETWEEN(1,5)-RANDBETWEEN(1,5)</f>
        <v>-1</v>
      </c>
      <c r="D57">
        <f ca="1">RANDBETWEEN(1,5)-RANDBETWEEN(1,5)</f>
        <v>-3</v>
      </c>
      <c r="E57">
        <f ca="1">RANDBETWEEN(1,5)-RANDBETWEEN(1,5)</f>
        <v>2</v>
      </c>
      <c r="F57">
        <f ca="1">RANDBETWEEN(1,5)-RANDBETWEEN(1,5)</f>
        <v>-1</v>
      </c>
      <c r="G57">
        <f ca="1">RANDBETWEEN(1,5)-RANDBETWEEN(1,5)</f>
        <v>-4</v>
      </c>
      <c r="H57">
        <f t="shared" ca="1" si="3"/>
        <v>2</v>
      </c>
      <c r="I57">
        <f t="shared" ca="1" si="3"/>
        <v>3</v>
      </c>
      <c r="J57">
        <f t="shared" ca="1" si="3"/>
        <v>2</v>
      </c>
      <c r="K57">
        <f t="shared" ca="1" si="3"/>
        <v>2</v>
      </c>
      <c r="L57">
        <f t="shared" ca="1" si="3"/>
        <v>1</v>
      </c>
      <c r="M57" s="14"/>
    </row>
    <row r="58" spans="2:13" x14ac:dyDescent="0.25">
      <c r="B58" t="s">
        <v>42</v>
      </c>
      <c r="C58">
        <f ca="1">RANDBETWEEN(1,5)-RANDBETWEEN(1,5)</f>
        <v>1</v>
      </c>
      <c r="D58">
        <f ca="1">RANDBETWEEN(1,5)-RANDBETWEEN(1,5)</f>
        <v>2</v>
      </c>
      <c r="E58">
        <f ca="1">RANDBETWEEN(1,5)-RANDBETWEEN(1,5)</f>
        <v>2</v>
      </c>
      <c r="F58">
        <f ca="1">RANDBETWEEN(1,5)-RANDBETWEEN(1,5)</f>
        <v>0</v>
      </c>
      <c r="G58">
        <f ca="1">RANDBETWEEN(1,5)-RANDBETWEEN(1,5)</f>
        <v>-2</v>
      </c>
      <c r="H58">
        <f t="shared" ca="1" si="3"/>
        <v>2</v>
      </c>
      <c r="I58">
        <f t="shared" ca="1" si="3"/>
        <v>4</v>
      </c>
      <c r="J58">
        <f t="shared" ca="1" si="3"/>
        <v>3</v>
      </c>
      <c r="K58">
        <f t="shared" ca="1" si="3"/>
        <v>4</v>
      </c>
      <c r="L58">
        <f t="shared" ca="1" si="3"/>
        <v>2</v>
      </c>
      <c r="M58" s="14"/>
    </row>
    <row r="59" spans="2:13" x14ac:dyDescent="0.25">
      <c r="B59" t="s">
        <v>43</v>
      </c>
      <c r="C59">
        <f ca="1">RANDBETWEEN(1,5)-RANDBETWEEN(1,5)</f>
        <v>0</v>
      </c>
      <c r="D59">
        <f ca="1">RANDBETWEEN(1,5)-RANDBETWEEN(1,5)</f>
        <v>1</v>
      </c>
      <c r="E59">
        <f ca="1">RANDBETWEEN(1,5)-RANDBETWEEN(1,5)</f>
        <v>-2</v>
      </c>
      <c r="F59">
        <f ca="1">RANDBETWEEN(1,5)-RANDBETWEEN(1,5)</f>
        <v>0</v>
      </c>
      <c r="G59">
        <f ca="1">RANDBETWEEN(1,5)-RANDBETWEEN(1,5)</f>
        <v>-3</v>
      </c>
      <c r="H59">
        <f t="shared" ca="1" si="3"/>
        <v>3</v>
      </c>
      <c r="I59">
        <f t="shared" ca="1" si="3"/>
        <v>2</v>
      </c>
      <c r="J59">
        <f t="shared" ca="1" si="3"/>
        <v>3</v>
      </c>
      <c r="K59">
        <f t="shared" ca="1" si="3"/>
        <v>4</v>
      </c>
      <c r="L59">
        <f t="shared" ca="1" si="3"/>
        <v>2</v>
      </c>
      <c r="M59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G1014"/>
  <sheetViews>
    <sheetView zoomScale="55" zoomScaleNormal="55" workbookViewId="0">
      <selection activeCell="B15" sqref="B15:B56"/>
    </sheetView>
  </sheetViews>
  <sheetFormatPr defaultRowHeight="15" x14ac:dyDescent="0.25"/>
  <cols>
    <col min="2" max="2" width="12.5703125" bestFit="1" customWidth="1"/>
    <col min="13" max="13" width="12" customWidth="1"/>
    <col min="14" max="14" width="11.5703125" customWidth="1"/>
    <col min="15" max="16" width="12.28515625" customWidth="1"/>
    <col min="258" max="258" width="12.5703125" bestFit="1" customWidth="1"/>
    <col min="269" max="269" width="12" customWidth="1"/>
    <col min="270" max="270" width="11.5703125" customWidth="1"/>
    <col min="271" max="272" width="12.28515625" customWidth="1"/>
    <col min="514" max="514" width="12.5703125" bestFit="1" customWidth="1"/>
    <col min="525" max="525" width="12" customWidth="1"/>
    <col min="526" max="526" width="11.5703125" customWidth="1"/>
    <col min="527" max="528" width="12.28515625" customWidth="1"/>
    <col min="770" max="770" width="12.5703125" bestFit="1" customWidth="1"/>
    <col min="781" max="781" width="12" customWidth="1"/>
    <col min="782" max="782" width="11.5703125" customWidth="1"/>
    <col min="783" max="784" width="12.28515625" customWidth="1"/>
    <col min="1026" max="1026" width="12.5703125" bestFit="1" customWidth="1"/>
    <col min="1037" max="1037" width="12" customWidth="1"/>
    <col min="1038" max="1038" width="11.5703125" customWidth="1"/>
    <col min="1039" max="1040" width="12.28515625" customWidth="1"/>
    <col min="1282" max="1282" width="12.5703125" bestFit="1" customWidth="1"/>
    <col min="1293" max="1293" width="12" customWidth="1"/>
    <col min="1294" max="1294" width="11.5703125" customWidth="1"/>
    <col min="1295" max="1296" width="12.28515625" customWidth="1"/>
    <col min="1538" max="1538" width="12.5703125" bestFit="1" customWidth="1"/>
    <col min="1549" max="1549" width="12" customWidth="1"/>
    <col min="1550" max="1550" width="11.5703125" customWidth="1"/>
    <col min="1551" max="1552" width="12.28515625" customWidth="1"/>
    <col min="1794" max="1794" width="12.5703125" bestFit="1" customWidth="1"/>
    <col min="1805" max="1805" width="12" customWidth="1"/>
    <col min="1806" max="1806" width="11.5703125" customWidth="1"/>
    <col min="1807" max="1808" width="12.28515625" customWidth="1"/>
    <col min="2050" max="2050" width="12.5703125" bestFit="1" customWidth="1"/>
    <col min="2061" max="2061" width="12" customWidth="1"/>
    <col min="2062" max="2062" width="11.5703125" customWidth="1"/>
    <col min="2063" max="2064" width="12.28515625" customWidth="1"/>
    <col min="2306" max="2306" width="12.5703125" bestFit="1" customWidth="1"/>
    <col min="2317" max="2317" width="12" customWidth="1"/>
    <col min="2318" max="2318" width="11.5703125" customWidth="1"/>
    <col min="2319" max="2320" width="12.28515625" customWidth="1"/>
    <col min="2562" max="2562" width="12.5703125" bestFit="1" customWidth="1"/>
    <col min="2573" max="2573" width="12" customWidth="1"/>
    <col min="2574" max="2574" width="11.5703125" customWidth="1"/>
    <col min="2575" max="2576" width="12.28515625" customWidth="1"/>
    <col min="2818" max="2818" width="12.5703125" bestFit="1" customWidth="1"/>
    <col min="2829" max="2829" width="12" customWidth="1"/>
    <col min="2830" max="2830" width="11.5703125" customWidth="1"/>
    <col min="2831" max="2832" width="12.28515625" customWidth="1"/>
    <col min="3074" max="3074" width="12.5703125" bestFit="1" customWidth="1"/>
    <col min="3085" max="3085" width="12" customWidth="1"/>
    <col min="3086" max="3086" width="11.5703125" customWidth="1"/>
    <col min="3087" max="3088" width="12.28515625" customWidth="1"/>
    <col min="3330" max="3330" width="12.5703125" bestFit="1" customWidth="1"/>
    <col min="3341" max="3341" width="12" customWidth="1"/>
    <col min="3342" max="3342" width="11.5703125" customWidth="1"/>
    <col min="3343" max="3344" width="12.28515625" customWidth="1"/>
    <col min="3586" max="3586" width="12.5703125" bestFit="1" customWidth="1"/>
    <col min="3597" max="3597" width="12" customWidth="1"/>
    <col min="3598" max="3598" width="11.5703125" customWidth="1"/>
    <col min="3599" max="3600" width="12.28515625" customWidth="1"/>
    <col min="3842" max="3842" width="12.5703125" bestFit="1" customWidth="1"/>
    <col min="3853" max="3853" width="12" customWidth="1"/>
    <col min="3854" max="3854" width="11.5703125" customWidth="1"/>
    <col min="3855" max="3856" width="12.28515625" customWidth="1"/>
    <col min="4098" max="4098" width="12.5703125" bestFit="1" customWidth="1"/>
    <col min="4109" max="4109" width="12" customWidth="1"/>
    <col min="4110" max="4110" width="11.5703125" customWidth="1"/>
    <col min="4111" max="4112" width="12.28515625" customWidth="1"/>
    <col min="4354" max="4354" width="12.5703125" bestFit="1" customWidth="1"/>
    <col min="4365" max="4365" width="12" customWidth="1"/>
    <col min="4366" max="4366" width="11.5703125" customWidth="1"/>
    <col min="4367" max="4368" width="12.28515625" customWidth="1"/>
    <col min="4610" max="4610" width="12.5703125" bestFit="1" customWidth="1"/>
    <col min="4621" max="4621" width="12" customWidth="1"/>
    <col min="4622" max="4622" width="11.5703125" customWidth="1"/>
    <col min="4623" max="4624" width="12.28515625" customWidth="1"/>
    <col min="4866" max="4866" width="12.5703125" bestFit="1" customWidth="1"/>
    <col min="4877" max="4877" width="12" customWidth="1"/>
    <col min="4878" max="4878" width="11.5703125" customWidth="1"/>
    <col min="4879" max="4880" width="12.28515625" customWidth="1"/>
    <col min="5122" max="5122" width="12.5703125" bestFit="1" customWidth="1"/>
    <col min="5133" max="5133" width="12" customWidth="1"/>
    <col min="5134" max="5134" width="11.5703125" customWidth="1"/>
    <col min="5135" max="5136" width="12.28515625" customWidth="1"/>
    <col min="5378" max="5378" width="12.5703125" bestFit="1" customWidth="1"/>
    <col min="5389" max="5389" width="12" customWidth="1"/>
    <col min="5390" max="5390" width="11.5703125" customWidth="1"/>
    <col min="5391" max="5392" width="12.28515625" customWidth="1"/>
    <col min="5634" max="5634" width="12.5703125" bestFit="1" customWidth="1"/>
    <col min="5645" max="5645" width="12" customWidth="1"/>
    <col min="5646" max="5646" width="11.5703125" customWidth="1"/>
    <col min="5647" max="5648" width="12.28515625" customWidth="1"/>
    <col min="5890" max="5890" width="12.5703125" bestFit="1" customWidth="1"/>
    <col min="5901" max="5901" width="12" customWidth="1"/>
    <col min="5902" max="5902" width="11.5703125" customWidth="1"/>
    <col min="5903" max="5904" width="12.28515625" customWidth="1"/>
    <col min="6146" max="6146" width="12.5703125" bestFit="1" customWidth="1"/>
    <col min="6157" max="6157" width="12" customWidth="1"/>
    <col min="6158" max="6158" width="11.5703125" customWidth="1"/>
    <col min="6159" max="6160" width="12.28515625" customWidth="1"/>
    <col min="6402" max="6402" width="12.5703125" bestFit="1" customWidth="1"/>
    <col min="6413" max="6413" width="12" customWidth="1"/>
    <col min="6414" max="6414" width="11.5703125" customWidth="1"/>
    <col min="6415" max="6416" width="12.28515625" customWidth="1"/>
    <col min="6658" max="6658" width="12.5703125" bestFit="1" customWidth="1"/>
    <col min="6669" max="6669" width="12" customWidth="1"/>
    <col min="6670" max="6670" width="11.5703125" customWidth="1"/>
    <col min="6671" max="6672" width="12.28515625" customWidth="1"/>
    <col min="6914" max="6914" width="12.5703125" bestFit="1" customWidth="1"/>
    <col min="6925" max="6925" width="12" customWidth="1"/>
    <col min="6926" max="6926" width="11.5703125" customWidth="1"/>
    <col min="6927" max="6928" width="12.28515625" customWidth="1"/>
    <col min="7170" max="7170" width="12.5703125" bestFit="1" customWidth="1"/>
    <col min="7181" max="7181" width="12" customWidth="1"/>
    <col min="7182" max="7182" width="11.5703125" customWidth="1"/>
    <col min="7183" max="7184" width="12.28515625" customWidth="1"/>
    <col min="7426" max="7426" width="12.5703125" bestFit="1" customWidth="1"/>
    <col min="7437" max="7437" width="12" customWidth="1"/>
    <col min="7438" max="7438" width="11.5703125" customWidth="1"/>
    <col min="7439" max="7440" width="12.28515625" customWidth="1"/>
    <col min="7682" max="7682" width="12.5703125" bestFit="1" customWidth="1"/>
    <col min="7693" max="7693" width="12" customWidth="1"/>
    <col min="7694" max="7694" width="11.5703125" customWidth="1"/>
    <col min="7695" max="7696" width="12.28515625" customWidth="1"/>
    <col min="7938" max="7938" width="12.5703125" bestFit="1" customWidth="1"/>
    <col min="7949" max="7949" width="12" customWidth="1"/>
    <col min="7950" max="7950" width="11.5703125" customWidth="1"/>
    <col min="7951" max="7952" width="12.28515625" customWidth="1"/>
    <col min="8194" max="8194" width="12.5703125" bestFit="1" customWidth="1"/>
    <col min="8205" max="8205" width="12" customWidth="1"/>
    <col min="8206" max="8206" width="11.5703125" customWidth="1"/>
    <col min="8207" max="8208" width="12.28515625" customWidth="1"/>
    <col min="8450" max="8450" width="12.5703125" bestFit="1" customWidth="1"/>
    <col min="8461" max="8461" width="12" customWidth="1"/>
    <col min="8462" max="8462" width="11.5703125" customWidth="1"/>
    <col min="8463" max="8464" width="12.28515625" customWidth="1"/>
    <col min="8706" max="8706" width="12.5703125" bestFit="1" customWidth="1"/>
    <col min="8717" max="8717" width="12" customWidth="1"/>
    <col min="8718" max="8718" width="11.5703125" customWidth="1"/>
    <col min="8719" max="8720" width="12.28515625" customWidth="1"/>
    <col min="8962" max="8962" width="12.5703125" bestFit="1" customWidth="1"/>
    <col min="8973" max="8973" width="12" customWidth="1"/>
    <col min="8974" max="8974" width="11.5703125" customWidth="1"/>
    <col min="8975" max="8976" width="12.28515625" customWidth="1"/>
    <col min="9218" max="9218" width="12.5703125" bestFit="1" customWidth="1"/>
    <col min="9229" max="9229" width="12" customWidth="1"/>
    <col min="9230" max="9230" width="11.5703125" customWidth="1"/>
    <col min="9231" max="9232" width="12.28515625" customWidth="1"/>
    <col min="9474" max="9474" width="12.5703125" bestFit="1" customWidth="1"/>
    <col min="9485" max="9485" width="12" customWidth="1"/>
    <col min="9486" max="9486" width="11.5703125" customWidth="1"/>
    <col min="9487" max="9488" width="12.28515625" customWidth="1"/>
    <col min="9730" max="9730" width="12.5703125" bestFit="1" customWidth="1"/>
    <col min="9741" max="9741" width="12" customWidth="1"/>
    <col min="9742" max="9742" width="11.5703125" customWidth="1"/>
    <col min="9743" max="9744" width="12.28515625" customWidth="1"/>
    <col min="9986" max="9986" width="12.5703125" bestFit="1" customWidth="1"/>
    <col min="9997" max="9997" width="12" customWidth="1"/>
    <col min="9998" max="9998" width="11.5703125" customWidth="1"/>
    <col min="9999" max="10000" width="12.28515625" customWidth="1"/>
    <col min="10242" max="10242" width="12.5703125" bestFit="1" customWidth="1"/>
    <col min="10253" max="10253" width="12" customWidth="1"/>
    <col min="10254" max="10254" width="11.5703125" customWidth="1"/>
    <col min="10255" max="10256" width="12.28515625" customWidth="1"/>
    <col min="10498" max="10498" width="12.5703125" bestFit="1" customWidth="1"/>
    <col min="10509" max="10509" width="12" customWidth="1"/>
    <col min="10510" max="10510" width="11.5703125" customWidth="1"/>
    <col min="10511" max="10512" width="12.28515625" customWidth="1"/>
    <col min="10754" max="10754" width="12.5703125" bestFit="1" customWidth="1"/>
    <col min="10765" max="10765" width="12" customWidth="1"/>
    <col min="10766" max="10766" width="11.5703125" customWidth="1"/>
    <col min="10767" max="10768" width="12.28515625" customWidth="1"/>
    <col min="11010" max="11010" width="12.5703125" bestFit="1" customWidth="1"/>
    <col min="11021" max="11021" width="12" customWidth="1"/>
    <col min="11022" max="11022" width="11.5703125" customWidth="1"/>
    <col min="11023" max="11024" width="12.28515625" customWidth="1"/>
    <col min="11266" max="11266" width="12.5703125" bestFit="1" customWidth="1"/>
    <col min="11277" max="11277" width="12" customWidth="1"/>
    <col min="11278" max="11278" width="11.5703125" customWidth="1"/>
    <col min="11279" max="11280" width="12.28515625" customWidth="1"/>
    <col min="11522" max="11522" width="12.5703125" bestFit="1" customWidth="1"/>
    <col min="11533" max="11533" width="12" customWidth="1"/>
    <col min="11534" max="11534" width="11.5703125" customWidth="1"/>
    <col min="11535" max="11536" width="12.28515625" customWidth="1"/>
    <col min="11778" max="11778" width="12.5703125" bestFit="1" customWidth="1"/>
    <col min="11789" max="11789" width="12" customWidth="1"/>
    <col min="11790" max="11790" width="11.5703125" customWidth="1"/>
    <col min="11791" max="11792" width="12.28515625" customWidth="1"/>
    <col min="12034" max="12034" width="12.5703125" bestFit="1" customWidth="1"/>
    <col min="12045" max="12045" width="12" customWidth="1"/>
    <col min="12046" max="12046" width="11.5703125" customWidth="1"/>
    <col min="12047" max="12048" width="12.28515625" customWidth="1"/>
    <col min="12290" max="12290" width="12.5703125" bestFit="1" customWidth="1"/>
    <col min="12301" max="12301" width="12" customWidth="1"/>
    <col min="12302" max="12302" width="11.5703125" customWidth="1"/>
    <col min="12303" max="12304" width="12.28515625" customWidth="1"/>
    <col min="12546" max="12546" width="12.5703125" bestFit="1" customWidth="1"/>
    <col min="12557" max="12557" width="12" customWidth="1"/>
    <col min="12558" max="12558" width="11.5703125" customWidth="1"/>
    <col min="12559" max="12560" width="12.28515625" customWidth="1"/>
    <col min="12802" max="12802" width="12.5703125" bestFit="1" customWidth="1"/>
    <col min="12813" max="12813" width="12" customWidth="1"/>
    <col min="12814" max="12814" width="11.5703125" customWidth="1"/>
    <col min="12815" max="12816" width="12.28515625" customWidth="1"/>
    <col min="13058" max="13058" width="12.5703125" bestFit="1" customWidth="1"/>
    <col min="13069" max="13069" width="12" customWidth="1"/>
    <col min="13070" max="13070" width="11.5703125" customWidth="1"/>
    <col min="13071" max="13072" width="12.28515625" customWidth="1"/>
    <col min="13314" max="13314" width="12.5703125" bestFit="1" customWidth="1"/>
    <col min="13325" max="13325" width="12" customWidth="1"/>
    <col min="13326" max="13326" width="11.5703125" customWidth="1"/>
    <col min="13327" max="13328" width="12.28515625" customWidth="1"/>
    <col min="13570" max="13570" width="12.5703125" bestFit="1" customWidth="1"/>
    <col min="13581" max="13581" width="12" customWidth="1"/>
    <col min="13582" max="13582" width="11.5703125" customWidth="1"/>
    <col min="13583" max="13584" width="12.28515625" customWidth="1"/>
    <col min="13826" max="13826" width="12.5703125" bestFit="1" customWidth="1"/>
    <col min="13837" max="13837" width="12" customWidth="1"/>
    <col min="13838" max="13838" width="11.5703125" customWidth="1"/>
    <col min="13839" max="13840" width="12.28515625" customWidth="1"/>
    <col min="14082" max="14082" width="12.5703125" bestFit="1" customWidth="1"/>
    <col min="14093" max="14093" width="12" customWidth="1"/>
    <col min="14094" max="14094" width="11.5703125" customWidth="1"/>
    <col min="14095" max="14096" width="12.28515625" customWidth="1"/>
    <col min="14338" max="14338" width="12.5703125" bestFit="1" customWidth="1"/>
    <col min="14349" max="14349" width="12" customWidth="1"/>
    <col min="14350" max="14350" width="11.5703125" customWidth="1"/>
    <col min="14351" max="14352" width="12.28515625" customWidth="1"/>
    <col min="14594" max="14594" width="12.5703125" bestFit="1" customWidth="1"/>
    <col min="14605" max="14605" width="12" customWidth="1"/>
    <col min="14606" max="14606" width="11.5703125" customWidth="1"/>
    <col min="14607" max="14608" width="12.28515625" customWidth="1"/>
    <col min="14850" max="14850" width="12.5703125" bestFit="1" customWidth="1"/>
    <col min="14861" max="14861" width="12" customWidth="1"/>
    <col min="14862" max="14862" width="11.5703125" customWidth="1"/>
    <col min="14863" max="14864" width="12.28515625" customWidth="1"/>
    <col min="15106" max="15106" width="12.5703125" bestFit="1" customWidth="1"/>
    <col min="15117" max="15117" width="12" customWidth="1"/>
    <col min="15118" max="15118" width="11.5703125" customWidth="1"/>
    <col min="15119" max="15120" width="12.28515625" customWidth="1"/>
    <col min="15362" max="15362" width="12.5703125" bestFit="1" customWidth="1"/>
    <col min="15373" max="15373" width="12" customWidth="1"/>
    <col min="15374" max="15374" width="11.5703125" customWidth="1"/>
    <col min="15375" max="15376" width="12.28515625" customWidth="1"/>
    <col min="15618" max="15618" width="12.5703125" bestFit="1" customWidth="1"/>
    <col min="15629" max="15629" width="12" customWidth="1"/>
    <col min="15630" max="15630" width="11.5703125" customWidth="1"/>
    <col min="15631" max="15632" width="12.28515625" customWidth="1"/>
    <col min="15874" max="15874" width="12.5703125" bestFit="1" customWidth="1"/>
    <col min="15885" max="15885" width="12" customWidth="1"/>
    <col min="15886" max="15886" width="11.5703125" customWidth="1"/>
    <col min="15887" max="15888" width="12.28515625" customWidth="1"/>
    <col min="16130" max="16130" width="12.5703125" bestFit="1" customWidth="1"/>
    <col min="16141" max="16141" width="12" customWidth="1"/>
    <col min="16142" max="16142" width="11.5703125" customWidth="1"/>
    <col min="16143" max="16144" width="12.28515625" customWidth="1"/>
  </cols>
  <sheetData>
    <row r="1" spans="1:33" x14ac:dyDescent="0.25">
      <c r="A1" t="s">
        <v>44</v>
      </c>
      <c r="M1" t="s">
        <v>45</v>
      </c>
      <c r="U1" s="1" t="s">
        <v>46</v>
      </c>
      <c r="W1" s="1" t="s">
        <v>47</v>
      </c>
      <c r="X1" s="1"/>
      <c r="Y1" s="1"/>
      <c r="Z1" s="1"/>
      <c r="AA1" s="1"/>
      <c r="AG1" t="s">
        <v>48</v>
      </c>
    </row>
    <row r="2" spans="1:33" x14ac:dyDescent="0.25">
      <c r="A2" t="s">
        <v>49</v>
      </c>
      <c r="M2">
        <f>COUNT(B:B)</f>
        <v>42</v>
      </c>
      <c r="U2" s="1">
        <f>MAX(H:H)</f>
        <v>42</v>
      </c>
      <c r="W2" s="1">
        <f>M6</f>
        <v>0</v>
      </c>
      <c r="X2" s="1">
        <f>N6</f>
        <v>0</v>
      </c>
      <c r="Y2" s="1">
        <f>O6</f>
        <v>0</v>
      </c>
      <c r="Z2" s="1">
        <f>P6</f>
        <v>0</v>
      </c>
      <c r="AA2" s="1">
        <f>Q6</f>
        <v>0</v>
      </c>
      <c r="AG2" t="s">
        <v>50</v>
      </c>
    </row>
    <row r="3" spans="1:33" x14ac:dyDescent="0.25">
      <c r="M3" t="s">
        <v>51</v>
      </c>
      <c r="N3" t="s">
        <v>52</v>
      </c>
      <c r="O3" t="s">
        <v>53</v>
      </c>
      <c r="P3" t="s">
        <v>54</v>
      </c>
      <c r="Q3" t="s">
        <v>55</v>
      </c>
      <c r="R3" t="s">
        <v>56</v>
      </c>
      <c r="W3" s="1">
        <f>$U$2*1.05</f>
        <v>44.1</v>
      </c>
      <c r="X3" s="1">
        <f>$U$2*1.05</f>
        <v>44.1</v>
      </c>
      <c r="Y3" s="1">
        <f>$U$2*1.05</f>
        <v>44.1</v>
      </c>
      <c r="Z3" s="1">
        <f>$U$2*1.05</f>
        <v>44.1</v>
      </c>
      <c r="AA3" s="1">
        <f>$U$2*1.05</f>
        <v>44.1</v>
      </c>
    </row>
    <row r="4" spans="1:33" x14ac:dyDescent="0.25">
      <c r="A4" t="s">
        <v>57</v>
      </c>
      <c r="M4">
        <f>AVERAGE(B:B)</f>
        <v>0</v>
      </c>
      <c r="N4">
        <f>STDEV(B:B)</f>
        <v>0</v>
      </c>
      <c r="O4">
        <f>N4/SQRT(M2)</f>
        <v>0</v>
      </c>
      <c r="P4" s="2">
        <v>0.95</v>
      </c>
      <c r="Q4">
        <f>TINV(1-P4,M2-1)</f>
        <v>2.0195409704413745</v>
      </c>
      <c r="R4">
        <f>Q4*O4</f>
        <v>0</v>
      </c>
      <c r="W4" s="1" t="s">
        <v>58</v>
      </c>
      <c r="X4" s="1"/>
      <c r="Y4" s="1"/>
      <c r="Z4" s="1"/>
      <c r="AA4" s="1"/>
      <c r="AG4" t="s">
        <v>59</v>
      </c>
    </row>
    <row r="5" spans="1:33" x14ac:dyDescent="0.25">
      <c r="A5" t="s">
        <v>60</v>
      </c>
      <c r="M5" t="s">
        <v>61</v>
      </c>
      <c r="N5" t="s">
        <v>62</v>
      </c>
      <c r="O5" t="s">
        <v>63</v>
      </c>
      <c r="P5" t="s">
        <v>64</v>
      </c>
      <c r="Q5" t="s">
        <v>65</v>
      </c>
      <c r="W5" s="1">
        <f>M4-N4</f>
        <v>0</v>
      </c>
      <c r="X5" s="1">
        <f>M4</f>
        <v>0</v>
      </c>
      <c r="Y5" s="1">
        <f>M4+N4</f>
        <v>0</v>
      </c>
      <c r="Z5" s="1"/>
      <c r="AA5" s="1"/>
    </row>
    <row r="6" spans="1:33" x14ac:dyDescent="0.25">
      <c r="A6" t="s">
        <v>66</v>
      </c>
      <c r="M6">
        <f>MIN(B:B)</f>
        <v>0</v>
      </c>
      <c r="N6">
        <f>QUARTILE(B:B,1)</f>
        <v>0</v>
      </c>
      <c r="O6">
        <f>MEDIAN(B:B)</f>
        <v>0</v>
      </c>
      <c r="P6">
        <f>QUARTILE(B:B,3)</f>
        <v>0</v>
      </c>
      <c r="Q6">
        <f>MAX(B:B)</f>
        <v>0</v>
      </c>
      <c r="W6" s="1">
        <f>$U$2*1.1</f>
        <v>46.2</v>
      </c>
      <c r="X6" s="1">
        <f>$U$2*1.1</f>
        <v>46.2</v>
      </c>
      <c r="Y6" s="1">
        <f>$U$2*1.1</f>
        <v>46.2</v>
      </c>
      <c r="Z6" s="1"/>
      <c r="AA6" s="1"/>
      <c r="AG6" t="s">
        <v>67</v>
      </c>
    </row>
    <row r="7" spans="1:33" x14ac:dyDescent="0.25">
      <c r="A7" t="s">
        <v>68</v>
      </c>
      <c r="W7" s="1" t="str">
        <f>100*P4&amp;"% Confidence Interval"</f>
        <v>95% Confidence Interval</v>
      </c>
      <c r="X7" s="1"/>
      <c r="Y7" s="1"/>
      <c r="Z7" s="1"/>
      <c r="AA7" s="1"/>
    </row>
    <row r="8" spans="1:33" x14ac:dyDescent="0.25">
      <c r="A8" t="s">
        <v>69</v>
      </c>
      <c r="W8" s="1">
        <f>M4-R4</f>
        <v>0</v>
      </c>
      <c r="X8" s="1">
        <f>M4</f>
        <v>0</v>
      </c>
      <c r="Y8" s="1">
        <f>M4+R4</f>
        <v>0</v>
      </c>
      <c r="Z8" s="1"/>
      <c r="AA8" s="1"/>
    </row>
    <row r="9" spans="1:33" x14ac:dyDescent="0.25">
      <c r="A9" t="s">
        <v>70</v>
      </c>
      <c r="W9" s="1">
        <f>$U$2*1.15</f>
        <v>48.3</v>
      </c>
      <c r="X9" s="1">
        <f>$U$2*1.15</f>
        <v>48.3</v>
      </c>
      <c r="Y9" s="1">
        <f>$U$2*1.15</f>
        <v>48.3</v>
      </c>
    </row>
    <row r="10" spans="1:33" x14ac:dyDescent="0.25">
      <c r="A10" t="s">
        <v>71</v>
      </c>
      <c r="K10" t="s">
        <v>72</v>
      </c>
    </row>
    <row r="11" spans="1:33" x14ac:dyDescent="0.25">
      <c r="H11" t="s">
        <v>73</v>
      </c>
      <c r="K11">
        <f>COUNT(J15:J65536)</f>
        <v>14</v>
      </c>
      <c r="Y11" t="s">
        <v>74</v>
      </c>
    </row>
    <row r="12" spans="1:33" x14ac:dyDescent="0.25">
      <c r="H12" s="3">
        <v>1</v>
      </c>
      <c r="J12" t="s">
        <v>75</v>
      </c>
      <c r="Y12" t="s">
        <v>76</v>
      </c>
    </row>
    <row r="13" spans="1:33" x14ac:dyDescent="0.25">
      <c r="J13" t="s">
        <v>77</v>
      </c>
      <c r="Y13" t="s">
        <v>78</v>
      </c>
    </row>
    <row r="14" spans="1:33" ht="75" x14ac:dyDescent="0.25">
      <c r="B14" s="4" t="s">
        <v>79</v>
      </c>
      <c r="C14" s="5" t="s">
        <v>80</v>
      </c>
      <c r="D14" s="5" t="s">
        <v>81</v>
      </c>
      <c r="E14" s="5" t="s">
        <v>82</v>
      </c>
      <c r="F14" s="5" t="s">
        <v>83</v>
      </c>
      <c r="G14" s="5" t="str">
        <f>"Ordered "&amp;B14</f>
        <v>Ordered Enter Data Name Here</v>
      </c>
      <c r="H14" s="5" t="str">
        <f>B14</f>
        <v>Enter Data Name Here</v>
      </c>
      <c r="J14" t="s">
        <v>84</v>
      </c>
      <c r="K14" t="s">
        <v>85</v>
      </c>
      <c r="L14" t="s">
        <v>86</v>
      </c>
      <c r="M14" s="5" t="s">
        <v>87</v>
      </c>
      <c r="N14" s="5" t="s">
        <v>88</v>
      </c>
      <c r="O14" s="5" t="s">
        <v>89</v>
      </c>
      <c r="P14" s="5" t="s">
        <v>90</v>
      </c>
      <c r="Y14" t="s">
        <v>91</v>
      </c>
    </row>
    <row r="15" spans="1:33" x14ac:dyDescent="0.25">
      <c r="B15" s="6">
        <f>NullFalse!M18</f>
        <v>0</v>
      </c>
      <c r="C15">
        <v>1</v>
      </c>
      <c r="D15">
        <f>(C15-0.5)/$M$2</f>
        <v>1.1904761904761904E-2</v>
      </c>
      <c r="E15">
        <f>1-D15</f>
        <v>0.98809523809523814</v>
      </c>
      <c r="F15" s="7">
        <f>NORMINV((C15-0.5)/$M$2,0,1)</f>
        <v>-2.2601889913293749</v>
      </c>
      <c r="G15">
        <f>IF(C15&lt;=COUNT(B:B),SMALL(B:B,C15),NA())</f>
        <v>0</v>
      </c>
      <c r="H15" s="8">
        <v>1</v>
      </c>
      <c r="J15" s="3">
        <v>0</v>
      </c>
      <c r="K15">
        <f t="shared" ref="K15:K28" si="0">J16</f>
        <v>0.1</v>
      </c>
      <c r="L15" s="8" t="str">
        <f>"&lt;"&amp;K15</f>
        <v>&lt;0.1</v>
      </c>
      <c r="M15">
        <f>COUNTIF(B:B,"&lt;" &amp;K15)</f>
        <v>42</v>
      </c>
      <c r="N15">
        <f>M15</f>
        <v>42</v>
      </c>
      <c r="O15" s="9">
        <f>N15/$M$2</f>
        <v>1</v>
      </c>
      <c r="P15" s="10">
        <f>O15</f>
        <v>1</v>
      </c>
      <c r="Y15" t="s">
        <v>92</v>
      </c>
    </row>
    <row r="16" spans="1:33" x14ac:dyDescent="0.25">
      <c r="B16" s="6">
        <f>NullFalse!M19</f>
        <v>0</v>
      </c>
      <c r="C16">
        <v>2</v>
      </c>
      <c r="D16">
        <f t="shared" ref="D16:D56" si="1">(C16-0.5)/$M$2</f>
        <v>3.5714285714285712E-2</v>
      </c>
      <c r="E16">
        <f t="shared" ref="E16:E56" si="2">1-D16</f>
        <v>0.9642857142857143</v>
      </c>
      <c r="F16" s="7">
        <f t="shared" ref="F16:F56" si="3">NORMINV((C16-0.5)/$M$2,0,1)</f>
        <v>-1.8027430907391901</v>
      </c>
      <c r="G16">
        <f t="shared" ref="G16:G56" si="4">SMALL(B:B,C16)</f>
        <v>0</v>
      </c>
      <c r="H16">
        <f t="shared" ref="H16:H56" si="5">IF(ROUND($Y$32*G16,$Y$30)=ROUND($Y$32*G15,$Y$30),H15+1,$H$12)</f>
        <v>2</v>
      </c>
      <c r="J16" s="3">
        <v>0.1</v>
      </c>
      <c r="K16">
        <f t="shared" si="0"/>
        <v>0.2</v>
      </c>
      <c r="L16" t="str">
        <f t="shared" ref="L16:L28" si="6">J16&amp;" to &lt;"&amp;K16</f>
        <v>0.1 to &lt;0.2</v>
      </c>
      <c r="M16">
        <f t="shared" ref="M16:M28" si="7">COUNTIF(B:B,"&lt;" &amp;K16)</f>
        <v>42</v>
      </c>
      <c r="N16">
        <f>M16-M15</f>
        <v>0</v>
      </c>
      <c r="O16" s="9">
        <f t="shared" ref="O16:O28" si="8">N16/$M$2</f>
        <v>0</v>
      </c>
      <c r="P16" s="10">
        <f>P15+O16</f>
        <v>1</v>
      </c>
      <c r="Y16" t="s">
        <v>93</v>
      </c>
    </row>
    <row r="17" spans="2:26" x14ac:dyDescent="0.25">
      <c r="B17" s="6">
        <f>NullFalse!M20</f>
        <v>0</v>
      </c>
      <c r="C17">
        <v>3</v>
      </c>
      <c r="D17">
        <f t="shared" si="1"/>
        <v>5.9523809523809521E-2</v>
      </c>
      <c r="E17">
        <f t="shared" si="2"/>
        <v>0.94047619047619047</v>
      </c>
      <c r="F17" s="7">
        <f t="shared" si="3"/>
        <v>-1.5587835495029949</v>
      </c>
      <c r="G17">
        <f t="shared" si="4"/>
        <v>0</v>
      </c>
      <c r="H17">
        <f t="shared" si="5"/>
        <v>3</v>
      </c>
      <c r="J17" s="3">
        <v>0.2</v>
      </c>
      <c r="K17">
        <f t="shared" si="0"/>
        <v>0.3</v>
      </c>
      <c r="L17" t="str">
        <f t="shared" si="6"/>
        <v>0.2 to &lt;0.3</v>
      </c>
      <c r="M17">
        <f t="shared" si="7"/>
        <v>42</v>
      </c>
      <c r="N17">
        <f t="shared" ref="N17:N28" si="9">M17-M16</f>
        <v>0</v>
      </c>
      <c r="O17" s="9">
        <f t="shared" si="8"/>
        <v>0</v>
      </c>
      <c r="P17" s="10">
        <f t="shared" ref="P17:P28" si="10">P16+O17</f>
        <v>1</v>
      </c>
      <c r="Y17" t="s">
        <v>94</v>
      </c>
    </row>
    <row r="18" spans="2:26" x14ac:dyDescent="0.25">
      <c r="B18" s="6">
        <f>NullFalse!M21</f>
        <v>0</v>
      </c>
      <c r="C18">
        <v>4</v>
      </c>
      <c r="D18">
        <f t="shared" si="1"/>
        <v>8.3333333333333329E-2</v>
      </c>
      <c r="E18">
        <f t="shared" si="2"/>
        <v>0.91666666666666663</v>
      </c>
      <c r="F18" s="7">
        <f t="shared" si="3"/>
        <v>-1.3829941271006392</v>
      </c>
      <c r="G18">
        <f t="shared" si="4"/>
        <v>0</v>
      </c>
      <c r="H18">
        <f t="shared" si="5"/>
        <v>4</v>
      </c>
      <c r="J18" s="3">
        <v>0.3</v>
      </c>
      <c r="K18">
        <f t="shared" si="0"/>
        <v>0.4</v>
      </c>
      <c r="L18" t="str">
        <f t="shared" si="6"/>
        <v>0.3 to &lt;0.4</v>
      </c>
      <c r="M18">
        <f t="shared" si="7"/>
        <v>42</v>
      </c>
      <c r="N18">
        <f t="shared" si="9"/>
        <v>0</v>
      </c>
      <c r="O18" s="9">
        <f t="shared" si="8"/>
        <v>0</v>
      </c>
      <c r="P18" s="10">
        <f t="shared" si="10"/>
        <v>1</v>
      </c>
      <c r="Y18" t="s">
        <v>95</v>
      </c>
    </row>
    <row r="19" spans="2:26" x14ac:dyDescent="0.25">
      <c r="B19" s="6">
        <f>NullFalse!M22</f>
        <v>0</v>
      </c>
      <c r="C19">
        <v>5</v>
      </c>
      <c r="D19">
        <f t="shared" si="1"/>
        <v>0.10714285714285714</v>
      </c>
      <c r="E19">
        <f t="shared" si="2"/>
        <v>0.8928571428571429</v>
      </c>
      <c r="F19" s="7">
        <f t="shared" si="3"/>
        <v>-1.2418667918433208</v>
      </c>
      <c r="G19">
        <f t="shared" si="4"/>
        <v>0</v>
      </c>
      <c r="H19">
        <f t="shared" si="5"/>
        <v>5</v>
      </c>
      <c r="J19" s="3">
        <v>0.4</v>
      </c>
      <c r="K19">
        <f t="shared" si="0"/>
        <v>0.5</v>
      </c>
      <c r="L19" t="str">
        <f t="shared" si="6"/>
        <v>0.4 to &lt;0.5</v>
      </c>
      <c r="M19">
        <f t="shared" si="7"/>
        <v>42</v>
      </c>
      <c r="N19">
        <f t="shared" si="9"/>
        <v>0</v>
      </c>
      <c r="O19" s="9">
        <f t="shared" si="8"/>
        <v>0</v>
      </c>
      <c r="P19" s="10">
        <f t="shared" si="10"/>
        <v>1</v>
      </c>
      <c r="Y19" t="s">
        <v>96</v>
      </c>
    </row>
    <row r="20" spans="2:26" x14ac:dyDescent="0.25">
      <c r="B20" s="6">
        <f>NullFalse!M23</f>
        <v>0</v>
      </c>
      <c r="C20">
        <v>6</v>
      </c>
      <c r="D20">
        <f t="shared" si="1"/>
        <v>0.13095238095238096</v>
      </c>
      <c r="E20">
        <f t="shared" si="2"/>
        <v>0.86904761904761907</v>
      </c>
      <c r="F20" s="7">
        <f t="shared" si="3"/>
        <v>-1.1219004674623532</v>
      </c>
      <c r="G20">
        <f t="shared" si="4"/>
        <v>0</v>
      </c>
      <c r="H20">
        <f t="shared" si="5"/>
        <v>6</v>
      </c>
      <c r="J20" s="3">
        <v>0.5</v>
      </c>
      <c r="K20">
        <f t="shared" si="0"/>
        <v>0.6</v>
      </c>
      <c r="L20" t="str">
        <f t="shared" si="6"/>
        <v>0.5 to &lt;0.6</v>
      </c>
      <c r="M20">
        <f t="shared" si="7"/>
        <v>42</v>
      </c>
      <c r="N20">
        <f t="shared" si="9"/>
        <v>0</v>
      </c>
      <c r="O20" s="9">
        <f t="shared" si="8"/>
        <v>0</v>
      </c>
      <c r="P20" s="10">
        <f t="shared" si="10"/>
        <v>1</v>
      </c>
      <c r="Y20" t="s">
        <v>97</v>
      </c>
    </row>
    <row r="21" spans="2:26" x14ac:dyDescent="0.25">
      <c r="B21" s="6">
        <f>NullFalse!M24</f>
        <v>0</v>
      </c>
      <c r="C21">
        <v>7</v>
      </c>
      <c r="D21">
        <f t="shared" si="1"/>
        <v>0.15476190476190477</v>
      </c>
      <c r="E21">
        <f t="shared" si="2"/>
        <v>0.84523809523809523</v>
      </c>
      <c r="F21" s="7">
        <f t="shared" si="3"/>
        <v>-1.0162217327405552</v>
      </c>
      <c r="G21">
        <f t="shared" si="4"/>
        <v>0</v>
      </c>
      <c r="H21">
        <f t="shared" si="5"/>
        <v>7</v>
      </c>
      <c r="J21" s="3">
        <v>0.6</v>
      </c>
      <c r="K21">
        <f t="shared" si="0"/>
        <v>0.7</v>
      </c>
      <c r="L21" t="str">
        <f t="shared" si="6"/>
        <v>0.6 to &lt;0.7</v>
      </c>
      <c r="M21">
        <f t="shared" si="7"/>
        <v>42</v>
      </c>
      <c r="N21">
        <f t="shared" si="9"/>
        <v>0</v>
      </c>
      <c r="O21" s="9">
        <f t="shared" si="8"/>
        <v>0</v>
      </c>
      <c r="P21" s="10">
        <f t="shared" si="10"/>
        <v>1</v>
      </c>
      <c r="Y21" t="s">
        <v>98</v>
      </c>
    </row>
    <row r="22" spans="2:26" x14ac:dyDescent="0.25">
      <c r="B22" s="6">
        <f>NullFalse!M25</f>
        <v>0</v>
      </c>
      <c r="C22">
        <v>8</v>
      </c>
      <c r="D22">
        <f t="shared" si="1"/>
        <v>0.17857142857142858</v>
      </c>
      <c r="E22">
        <f t="shared" si="2"/>
        <v>0.8214285714285714</v>
      </c>
      <c r="F22" s="7">
        <f t="shared" si="3"/>
        <v>-0.9208229763683794</v>
      </c>
      <c r="G22">
        <f t="shared" si="4"/>
        <v>0</v>
      </c>
      <c r="H22">
        <f t="shared" si="5"/>
        <v>8</v>
      </c>
      <c r="J22" s="3">
        <v>0.7</v>
      </c>
      <c r="K22">
        <f t="shared" si="0"/>
        <v>0.8</v>
      </c>
      <c r="L22" t="str">
        <f t="shared" si="6"/>
        <v>0.7 to &lt;0.8</v>
      </c>
      <c r="M22">
        <f t="shared" si="7"/>
        <v>42</v>
      </c>
      <c r="N22">
        <f t="shared" si="9"/>
        <v>0</v>
      </c>
      <c r="O22" s="9">
        <f t="shared" si="8"/>
        <v>0</v>
      </c>
      <c r="P22" s="10">
        <f t="shared" si="10"/>
        <v>1</v>
      </c>
      <c r="Y22" t="s">
        <v>99</v>
      </c>
    </row>
    <row r="23" spans="2:26" x14ac:dyDescent="0.25">
      <c r="B23" s="6">
        <f>NullFalse!M26</f>
        <v>0</v>
      </c>
      <c r="C23">
        <v>9</v>
      </c>
      <c r="D23">
        <f t="shared" si="1"/>
        <v>0.20238095238095238</v>
      </c>
      <c r="E23">
        <f t="shared" si="2"/>
        <v>0.79761904761904767</v>
      </c>
      <c r="F23" s="7">
        <f t="shared" si="3"/>
        <v>-0.83314686607960942</v>
      </c>
      <c r="G23">
        <f t="shared" si="4"/>
        <v>0</v>
      </c>
      <c r="H23">
        <f t="shared" si="5"/>
        <v>9</v>
      </c>
      <c r="J23" s="3">
        <v>0.8</v>
      </c>
      <c r="K23">
        <f t="shared" si="0"/>
        <v>0.9</v>
      </c>
      <c r="L23" t="str">
        <f t="shared" si="6"/>
        <v>0.8 to &lt;0.9</v>
      </c>
      <c r="M23">
        <f t="shared" si="7"/>
        <v>42</v>
      </c>
      <c r="N23">
        <f t="shared" si="9"/>
        <v>0</v>
      </c>
      <c r="O23" s="9">
        <f t="shared" si="8"/>
        <v>0</v>
      </c>
      <c r="P23" s="10">
        <f t="shared" si="10"/>
        <v>1</v>
      </c>
      <c r="Y23" t="s">
        <v>100</v>
      </c>
    </row>
    <row r="24" spans="2:26" x14ac:dyDescent="0.25">
      <c r="B24" s="6">
        <f>NullFalse!M27</f>
        <v>0</v>
      </c>
      <c r="C24">
        <v>10</v>
      </c>
      <c r="D24">
        <f t="shared" si="1"/>
        <v>0.22619047619047619</v>
      </c>
      <c r="E24">
        <f t="shared" si="2"/>
        <v>0.77380952380952384</v>
      </c>
      <c r="F24" s="7">
        <f t="shared" si="3"/>
        <v>-0.75145154384900514</v>
      </c>
      <c r="G24">
        <f t="shared" si="4"/>
        <v>0</v>
      </c>
      <c r="H24">
        <f t="shared" si="5"/>
        <v>10</v>
      </c>
      <c r="J24" s="3">
        <v>0.9</v>
      </c>
      <c r="K24">
        <f t="shared" si="0"/>
        <v>1</v>
      </c>
      <c r="L24" t="str">
        <f t="shared" si="6"/>
        <v>0.9 to &lt;1</v>
      </c>
      <c r="M24">
        <f t="shared" si="7"/>
        <v>42</v>
      </c>
      <c r="N24">
        <f t="shared" si="9"/>
        <v>0</v>
      </c>
      <c r="O24" s="9">
        <f t="shared" si="8"/>
        <v>0</v>
      </c>
      <c r="P24" s="10">
        <f t="shared" si="10"/>
        <v>1</v>
      </c>
      <c r="Y24" t="s">
        <v>101</v>
      </c>
    </row>
    <row r="25" spans="2:26" x14ac:dyDescent="0.25">
      <c r="B25" s="6">
        <f>NullFalse!M28</f>
        <v>0</v>
      </c>
      <c r="C25">
        <v>11</v>
      </c>
      <c r="D25">
        <f t="shared" si="1"/>
        <v>0.25</v>
      </c>
      <c r="E25">
        <f t="shared" si="2"/>
        <v>0.75</v>
      </c>
      <c r="F25" s="7">
        <f t="shared" si="3"/>
        <v>-0.67448975019608193</v>
      </c>
      <c r="G25">
        <f t="shared" si="4"/>
        <v>0</v>
      </c>
      <c r="H25">
        <f t="shared" si="5"/>
        <v>11</v>
      </c>
      <c r="J25" s="3">
        <v>1</v>
      </c>
      <c r="K25">
        <f t="shared" si="0"/>
        <v>1.1000000000000001</v>
      </c>
      <c r="L25" t="str">
        <f t="shared" si="6"/>
        <v>1 to &lt;1.1</v>
      </c>
      <c r="M25">
        <f t="shared" si="7"/>
        <v>42</v>
      </c>
      <c r="N25">
        <f t="shared" si="9"/>
        <v>0</v>
      </c>
      <c r="O25" s="9">
        <f t="shared" si="8"/>
        <v>0</v>
      </c>
      <c r="P25" s="10">
        <f t="shared" si="10"/>
        <v>1</v>
      </c>
    </row>
    <row r="26" spans="2:26" x14ac:dyDescent="0.25">
      <c r="B26" s="6">
        <f>NullFalse!M29</f>
        <v>0</v>
      </c>
      <c r="C26">
        <v>12</v>
      </c>
      <c r="D26">
        <f t="shared" si="1"/>
        <v>0.27380952380952384</v>
      </c>
      <c r="E26">
        <f t="shared" si="2"/>
        <v>0.72619047619047616</v>
      </c>
      <c r="F26" s="7">
        <f t="shared" si="3"/>
        <v>-0.60133174837062486</v>
      </c>
      <c r="G26">
        <f t="shared" si="4"/>
        <v>0</v>
      </c>
      <c r="H26">
        <f t="shared" si="5"/>
        <v>12</v>
      </c>
      <c r="J26" s="3">
        <v>1.1000000000000001</v>
      </c>
      <c r="K26">
        <f t="shared" si="0"/>
        <v>1.2</v>
      </c>
      <c r="L26" t="str">
        <f t="shared" si="6"/>
        <v>1.1 to &lt;1.2</v>
      </c>
      <c r="M26">
        <f t="shared" si="7"/>
        <v>42</v>
      </c>
      <c r="N26">
        <f t="shared" si="9"/>
        <v>0</v>
      </c>
      <c r="O26" s="9">
        <f t="shared" si="8"/>
        <v>0</v>
      </c>
      <c r="P26" s="10">
        <f t="shared" si="10"/>
        <v>1</v>
      </c>
      <c r="Y26" t="s">
        <v>102</v>
      </c>
    </row>
    <row r="27" spans="2:26" x14ac:dyDescent="0.25">
      <c r="B27" s="6">
        <f>NullFalse!M30</f>
        <v>0</v>
      </c>
      <c r="C27">
        <v>13</v>
      </c>
      <c r="D27">
        <f t="shared" si="1"/>
        <v>0.29761904761904762</v>
      </c>
      <c r="E27">
        <f t="shared" si="2"/>
        <v>0.70238095238095233</v>
      </c>
      <c r="F27" s="7">
        <f t="shared" si="3"/>
        <v>-0.53126075736357459</v>
      </c>
      <c r="G27">
        <f t="shared" si="4"/>
        <v>0</v>
      </c>
      <c r="H27">
        <f t="shared" si="5"/>
        <v>13</v>
      </c>
      <c r="J27" s="3">
        <v>1.2</v>
      </c>
      <c r="K27">
        <f t="shared" si="0"/>
        <v>1.3</v>
      </c>
      <c r="L27" t="str">
        <f t="shared" si="6"/>
        <v>1.2 to &lt;1.3</v>
      </c>
      <c r="M27">
        <f t="shared" si="7"/>
        <v>42</v>
      </c>
      <c r="N27">
        <f t="shared" si="9"/>
        <v>0</v>
      </c>
      <c r="O27" s="9">
        <f t="shared" si="8"/>
        <v>0</v>
      </c>
      <c r="P27" s="10">
        <f t="shared" si="10"/>
        <v>1</v>
      </c>
      <c r="Y27" t="s">
        <v>103</v>
      </c>
    </row>
    <row r="28" spans="2:26" x14ac:dyDescent="0.25">
      <c r="B28" s="6">
        <f>NullFalse!M31</f>
        <v>0</v>
      </c>
      <c r="C28">
        <v>14</v>
      </c>
      <c r="D28">
        <f t="shared" si="1"/>
        <v>0.32142857142857145</v>
      </c>
      <c r="E28">
        <f t="shared" si="2"/>
        <v>0.6785714285714286</v>
      </c>
      <c r="F28" s="7">
        <f t="shared" si="3"/>
        <v>-0.46370775145717902</v>
      </c>
      <c r="G28">
        <f t="shared" si="4"/>
        <v>0</v>
      </c>
      <c r="H28">
        <f t="shared" si="5"/>
        <v>14</v>
      </c>
      <c r="J28" s="3">
        <v>1.3</v>
      </c>
      <c r="K28">
        <f t="shared" si="0"/>
        <v>0</v>
      </c>
      <c r="L28" t="str">
        <f t="shared" si="6"/>
        <v>1.3 to &lt;0</v>
      </c>
      <c r="M28">
        <f t="shared" si="7"/>
        <v>0</v>
      </c>
      <c r="N28">
        <f t="shared" si="9"/>
        <v>-42</v>
      </c>
      <c r="O28" s="9">
        <f t="shared" si="8"/>
        <v>-1</v>
      </c>
      <c r="P28" s="10">
        <f t="shared" si="10"/>
        <v>0</v>
      </c>
      <c r="Y28" t="s">
        <v>104</v>
      </c>
    </row>
    <row r="29" spans="2:26" x14ac:dyDescent="0.25">
      <c r="B29" s="6">
        <f>NullFalse!M32</f>
        <v>0</v>
      </c>
      <c r="C29">
        <v>15</v>
      </c>
      <c r="D29">
        <f t="shared" si="1"/>
        <v>0.34523809523809523</v>
      </c>
      <c r="E29">
        <f t="shared" si="2"/>
        <v>0.65476190476190477</v>
      </c>
      <c r="F29" s="7">
        <f t="shared" si="3"/>
        <v>-0.39820892113366041</v>
      </c>
      <c r="G29">
        <f t="shared" si="4"/>
        <v>0</v>
      </c>
      <c r="H29">
        <f t="shared" si="5"/>
        <v>15</v>
      </c>
      <c r="Y29" t="s">
        <v>105</v>
      </c>
    </row>
    <row r="30" spans="2:26" x14ac:dyDescent="0.25">
      <c r="B30" s="6">
        <f>NullFalse!M33</f>
        <v>0</v>
      </c>
      <c r="C30">
        <v>16</v>
      </c>
      <c r="D30">
        <f t="shared" si="1"/>
        <v>0.36904761904761907</v>
      </c>
      <c r="E30">
        <f t="shared" si="2"/>
        <v>0.63095238095238093</v>
      </c>
      <c r="F30" s="7">
        <f t="shared" si="3"/>
        <v>-0.33437680758881422</v>
      </c>
      <c r="G30">
        <f t="shared" si="4"/>
        <v>0</v>
      </c>
      <c r="H30">
        <f t="shared" si="5"/>
        <v>16</v>
      </c>
      <c r="Y30" s="3">
        <v>20</v>
      </c>
    </row>
    <row r="31" spans="2:26" x14ac:dyDescent="0.25">
      <c r="B31" s="6">
        <f>NullFalse!M34</f>
        <v>0</v>
      </c>
      <c r="C31">
        <v>17</v>
      </c>
      <c r="D31">
        <f t="shared" si="1"/>
        <v>0.39285714285714285</v>
      </c>
      <c r="E31">
        <f t="shared" si="2"/>
        <v>0.60714285714285721</v>
      </c>
      <c r="F31" s="7">
        <f t="shared" si="3"/>
        <v>-0.27188000539926088</v>
      </c>
      <c r="G31">
        <f t="shared" si="4"/>
        <v>0</v>
      </c>
      <c r="H31">
        <f t="shared" si="5"/>
        <v>17</v>
      </c>
      <c r="Y31" t="s">
        <v>106</v>
      </c>
    </row>
    <row r="32" spans="2:26" x14ac:dyDescent="0.25">
      <c r="B32" s="6">
        <f>NullFalse!M35</f>
        <v>0</v>
      </c>
      <c r="C32">
        <v>18</v>
      </c>
      <c r="D32">
        <f t="shared" si="1"/>
        <v>0.41666666666666669</v>
      </c>
      <c r="E32">
        <f t="shared" si="2"/>
        <v>0.58333333333333326</v>
      </c>
      <c r="F32" s="7">
        <f t="shared" si="3"/>
        <v>-0.21042839424792467</v>
      </c>
      <c r="G32">
        <f t="shared" si="4"/>
        <v>0</v>
      </c>
      <c r="H32">
        <f t="shared" si="5"/>
        <v>18</v>
      </c>
      <c r="Y32" s="3">
        <v>1</v>
      </c>
      <c r="Z32" t="s">
        <v>107</v>
      </c>
    </row>
    <row r="33" spans="2:16" x14ac:dyDescent="0.25">
      <c r="B33" s="6">
        <f>NullFalse!M36</f>
        <v>0</v>
      </c>
      <c r="C33">
        <v>19</v>
      </c>
      <c r="D33">
        <f t="shared" si="1"/>
        <v>0.44047619047619047</v>
      </c>
      <c r="E33">
        <f t="shared" si="2"/>
        <v>0.55952380952380953</v>
      </c>
      <c r="F33" s="7">
        <f t="shared" si="3"/>
        <v>-0.14976201244462692</v>
      </c>
      <c r="G33">
        <f t="shared" si="4"/>
        <v>0</v>
      </c>
      <c r="H33">
        <f t="shared" si="5"/>
        <v>19</v>
      </c>
    </row>
    <row r="34" spans="2:16" x14ac:dyDescent="0.25">
      <c r="B34" s="6">
        <f>NullFalse!M37</f>
        <v>0</v>
      </c>
      <c r="C34">
        <v>20</v>
      </c>
      <c r="D34">
        <f t="shared" si="1"/>
        <v>0.4642857142857143</v>
      </c>
      <c r="E34">
        <f t="shared" si="2"/>
        <v>0.5357142857142857</v>
      </c>
      <c r="F34" s="7">
        <f t="shared" si="3"/>
        <v>-8.9642351075762544E-2</v>
      </c>
      <c r="G34">
        <f t="shared" si="4"/>
        <v>0</v>
      </c>
      <c r="H34">
        <f t="shared" si="5"/>
        <v>20</v>
      </c>
    </row>
    <row r="35" spans="2:16" x14ac:dyDescent="0.25">
      <c r="B35" s="6">
        <f>NullFalse!M38</f>
        <v>0</v>
      </c>
      <c r="C35">
        <v>21</v>
      </c>
      <c r="D35">
        <f t="shared" si="1"/>
        <v>0.48809523809523808</v>
      </c>
      <c r="E35">
        <f t="shared" si="2"/>
        <v>0.51190476190476186</v>
      </c>
      <c r="F35" s="7">
        <f t="shared" si="3"/>
        <v>-2.984524291923956E-2</v>
      </c>
      <c r="G35">
        <f t="shared" si="4"/>
        <v>0</v>
      </c>
      <c r="H35">
        <f t="shared" si="5"/>
        <v>21</v>
      </c>
    </row>
    <row r="36" spans="2:16" x14ac:dyDescent="0.25">
      <c r="B36" s="6">
        <f>NullFalse!M39</f>
        <v>0</v>
      </c>
      <c r="C36">
        <v>22</v>
      </c>
      <c r="D36">
        <f t="shared" si="1"/>
        <v>0.51190476190476186</v>
      </c>
      <c r="E36">
        <f t="shared" si="2"/>
        <v>0.48809523809523814</v>
      </c>
      <c r="F36" s="7">
        <f t="shared" si="3"/>
        <v>2.9845242919239425E-2</v>
      </c>
      <c r="G36">
        <f t="shared" si="4"/>
        <v>0</v>
      </c>
      <c r="H36">
        <f t="shared" si="5"/>
        <v>22</v>
      </c>
      <c r="K36" s="11"/>
      <c r="N36" s="12"/>
      <c r="P36" s="13"/>
    </row>
    <row r="37" spans="2:16" x14ac:dyDescent="0.25">
      <c r="B37" s="6">
        <f>NullFalse!M40</f>
        <v>0</v>
      </c>
      <c r="C37">
        <v>23</v>
      </c>
      <c r="D37">
        <f t="shared" si="1"/>
        <v>0.5357142857142857</v>
      </c>
      <c r="E37">
        <f t="shared" si="2"/>
        <v>0.4642857142857143</v>
      </c>
      <c r="F37" s="7">
        <f t="shared" si="3"/>
        <v>8.9642351075762544E-2</v>
      </c>
      <c r="G37">
        <f t="shared" si="4"/>
        <v>0</v>
      </c>
      <c r="H37">
        <f t="shared" si="5"/>
        <v>23</v>
      </c>
      <c r="K37" s="11"/>
      <c r="N37" s="12"/>
      <c r="P37" s="13"/>
    </row>
    <row r="38" spans="2:16" x14ac:dyDescent="0.25">
      <c r="B38" s="6">
        <f>NullFalse!M41</f>
        <v>0</v>
      </c>
      <c r="C38">
        <v>24</v>
      </c>
      <c r="D38">
        <f t="shared" si="1"/>
        <v>0.55952380952380953</v>
      </c>
      <c r="E38">
        <f t="shared" si="2"/>
        <v>0.44047619047619047</v>
      </c>
      <c r="F38" s="7">
        <f t="shared" si="3"/>
        <v>0.14976201244462692</v>
      </c>
      <c r="G38">
        <f t="shared" si="4"/>
        <v>0</v>
      </c>
      <c r="H38">
        <f t="shared" si="5"/>
        <v>24</v>
      </c>
      <c r="K38" s="11"/>
      <c r="N38" s="12"/>
      <c r="P38" s="13"/>
    </row>
    <row r="39" spans="2:16" x14ac:dyDescent="0.25">
      <c r="B39" s="6">
        <f>NullFalse!M42</f>
        <v>0</v>
      </c>
      <c r="C39">
        <v>25</v>
      </c>
      <c r="D39">
        <f t="shared" si="1"/>
        <v>0.58333333333333337</v>
      </c>
      <c r="E39">
        <f t="shared" si="2"/>
        <v>0.41666666666666663</v>
      </c>
      <c r="F39" s="7">
        <f t="shared" si="3"/>
        <v>0.21042839424792484</v>
      </c>
      <c r="G39">
        <f t="shared" si="4"/>
        <v>0</v>
      </c>
      <c r="H39">
        <f t="shared" si="5"/>
        <v>25</v>
      </c>
      <c r="K39" s="11"/>
      <c r="N39" s="12"/>
      <c r="P39" s="13"/>
    </row>
    <row r="40" spans="2:16" x14ac:dyDescent="0.25">
      <c r="B40" s="6">
        <f>NullFalse!M43</f>
        <v>0</v>
      </c>
      <c r="C40">
        <v>26</v>
      </c>
      <c r="D40">
        <f t="shared" si="1"/>
        <v>0.6071428571428571</v>
      </c>
      <c r="E40">
        <f t="shared" si="2"/>
        <v>0.3928571428571429</v>
      </c>
      <c r="F40" s="7">
        <f t="shared" si="3"/>
        <v>0.27188000539926077</v>
      </c>
      <c r="G40">
        <f t="shared" si="4"/>
        <v>0</v>
      </c>
      <c r="H40">
        <f t="shared" si="5"/>
        <v>26</v>
      </c>
      <c r="K40" s="11"/>
      <c r="N40" s="12"/>
      <c r="P40" s="13"/>
    </row>
    <row r="41" spans="2:16" x14ac:dyDescent="0.25">
      <c r="B41" s="6">
        <f>NullFalse!M44</f>
        <v>0</v>
      </c>
      <c r="C41">
        <v>27</v>
      </c>
      <c r="D41">
        <f t="shared" si="1"/>
        <v>0.63095238095238093</v>
      </c>
      <c r="E41">
        <f t="shared" si="2"/>
        <v>0.36904761904761907</v>
      </c>
      <c r="F41" s="7">
        <f t="shared" si="3"/>
        <v>0.33437680758881422</v>
      </c>
      <c r="G41">
        <f t="shared" si="4"/>
        <v>0</v>
      </c>
      <c r="H41">
        <f t="shared" si="5"/>
        <v>27</v>
      </c>
      <c r="K41" s="11"/>
      <c r="N41" s="12"/>
      <c r="P41" s="13"/>
    </row>
    <row r="42" spans="2:16" x14ac:dyDescent="0.25">
      <c r="B42" s="6">
        <f>NullFalse!M45</f>
        <v>0</v>
      </c>
      <c r="C42">
        <v>28</v>
      </c>
      <c r="D42">
        <f t="shared" si="1"/>
        <v>0.65476190476190477</v>
      </c>
      <c r="E42">
        <f t="shared" si="2"/>
        <v>0.34523809523809523</v>
      </c>
      <c r="F42" s="7">
        <f t="shared" si="3"/>
        <v>0.39820892113366041</v>
      </c>
      <c r="G42">
        <f t="shared" si="4"/>
        <v>0</v>
      </c>
      <c r="H42">
        <f t="shared" si="5"/>
        <v>28</v>
      </c>
      <c r="K42" s="11"/>
      <c r="N42" s="12"/>
      <c r="P42" s="13"/>
    </row>
    <row r="43" spans="2:16" x14ac:dyDescent="0.25">
      <c r="B43" s="6">
        <f>NullFalse!M46</f>
        <v>0</v>
      </c>
      <c r="C43">
        <v>29</v>
      </c>
      <c r="D43">
        <f t="shared" si="1"/>
        <v>0.6785714285714286</v>
      </c>
      <c r="E43">
        <f t="shared" si="2"/>
        <v>0.3214285714285714</v>
      </c>
      <c r="F43" s="7">
        <f t="shared" si="3"/>
        <v>0.46370775145717918</v>
      </c>
      <c r="G43">
        <f t="shared" si="4"/>
        <v>0</v>
      </c>
      <c r="H43">
        <f t="shared" si="5"/>
        <v>29</v>
      </c>
      <c r="K43" s="11"/>
      <c r="N43" s="12"/>
      <c r="P43" s="13"/>
    </row>
    <row r="44" spans="2:16" x14ac:dyDescent="0.25">
      <c r="B44" s="6">
        <f>NullFalse!M47</f>
        <v>0</v>
      </c>
      <c r="C44">
        <v>30</v>
      </c>
      <c r="D44">
        <f t="shared" si="1"/>
        <v>0.70238095238095233</v>
      </c>
      <c r="E44">
        <f t="shared" si="2"/>
        <v>0.29761904761904767</v>
      </c>
      <c r="F44" s="7">
        <f t="shared" si="3"/>
        <v>0.53126075736357437</v>
      </c>
      <c r="G44">
        <f t="shared" si="4"/>
        <v>0</v>
      </c>
      <c r="H44">
        <f t="shared" si="5"/>
        <v>30</v>
      </c>
      <c r="K44" s="11"/>
      <c r="N44" s="12"/>
      <c r="P44" s="13"/>
    </row>
    <row r="45" spans="2:16" x14ac:dyDescent="0.25">
      <c r="B45" s="6">
        <f>NullFalse!M48</f>
        <v>0</v>
      </c>
      <c r="C45">
        <v>31</v>
      </c>
      <c r="D45">
        <f t="shared" si="1"/>
        <v>0.72619047619047616</v>
      </c>
      <c r="E45">
        <f t="shared" si="2"/>
        <v>0.27380952380952384</v>
      </c>
      <c r="F45" s="7">
        <f t="shared" si="3"/>
        <v>0.60133174837062486</v>
      </c>
      <c r="G45">
        <f t="shared" si="4"/>
        <v>0</v>
      </c>
      <c r="H45">
        <f t="shared" si="5"/>
        <v>31</v>
      </c>
      <c r="K45" s="11"/>
    </row>
    <row r="46" spans="2:16" x14ac:dyDescent="0.25">
      <c r="B46" s="6">
        <f>NullFalse!M49</f>
        <v>0</v>
      </c>
      <c r="C46">
        <v>32</v>
      </c>
      <c r="D46">
        <f t="shared" si="1"/>
        <v>0.75</v>
      </c>
      <c r="E46">
        <f t="shared" si="2"/>
        <v>0.25</v>
      </c>
      <c r="F46" s="7">
        <f t="shared" si="3"/>
        <v>0.67448975019608193</v>
      </c>
      <c r="G46">
        <f t="shared" si="4"/>
        <v>0</v>
      </c>
      <c r="H46">
        <f t="shared" si="5"/>
        <v>32</v>
      </c>
      <c r="K46" s="11"/>
    </row>
    <row r="47" spans="2:16" x14ac:dyDescent="0.25">
      <c r="B47" s="6">
        <f>NullFalse!M50</f>
        <v>0</v>
      </c>
      <c r="C47">
        <v>33</v>
      </c>
      <c r="D47">
        <f t="shared" si="1"/>
        <v>0.77380952380952384</v>
      </c>
      <c r="E47">
        <f t="shared" si="2"/>
        <v>0.22619047619047616</v>
      </c>
      <c r="F47" s="7">
        <f t="shared" si="3"/>
        <v>0.75145154384900514</v>
      </c>
      <c r="G47">
        <f t="shared" si="4"/>
        <v>0</v>
      </c>
      <c r="H47">
        <f t="shared" si="5"/>
        <v>33</v>
      </c>
      <c r="K47" s="11"/>
    </row>
    <row r="48" spans="2:16" x14ac:dyDescent="0.25">
      <c r="B48" s="6">
        <f>NullFalse!M51</f>
        <v>0</v>
      </c>
      <c r="C48">
        <v>34</v>
      </c>
      <c r="D48">
        <f t="shared" si="1"/>
        <v>0.79761904761904767</v>
      </c>
      <c r="E48">
        <f t="shared" si="2"/>
        <v>0.20238095238095233</v>
      </c>
      <c r="F48" s="7">
        <f t="shared" si="3"/>
        <v>0.83314686607960964</v>
      </c>
      <c r="G48">
        <f t="shared" si="4"/>
        <v>0</v>
      </c>
      <c r="H48">
        <f t="shared" si="5"/>
        <v>34</v>
      </c>
      <c r="K48" s="11"/>
    </row>
    <row r="49" spans="2:25" x14ac:dyDescent="0.25">
      <c r="B49" s="6">
        <f>NullFalse!M52</f>
        <v>0</v>
      </c>
      <c r="C49">
        <v>35</v>
      </c>
      <c r="D49">
        <f t="shared" si="1"/>
        <v>0.8214285714285714</v>
      </c>
      <c r="E49">
        <f t="shared" si="2"/>
        <v>0.1785714285714286</v>
      </c>
      <c r="F49" s="7">
        <f t="shared" si="3"/>
        <v>0.9208229763683794</v>
      </c>
      <c r="G49">
        <f t="shared" si="4"/>
        <v>0</v>
      </c>
      <c r="H49">
        <f t="shared" si="5"/>
        <v>35</v>
      </c>
      <c r="K49" s="11"/>
    </row>
    <row r="50" spans="2:25" x14ac:dyDescent="0.25">
      <c r="B50" s="6">
        <f>NullFalse!M53</f>
        <v>0</v>
      </c>
      <c r="C50">
        <v>36</v>
      </c>
      <c r="D50">
        <f t="shared" si="1"/>
        <v>0.84523809523809523</v>
      </c>
      <c r="E50">
        <f t="shared" si="2"/>
        <v>0.15476190476190477</v>
      </c>
      <c r="F50" s="7">
        <f t="shared" si="3"/>
        <v>1.0162217327405552</v>
      </c>
      <c r="G50">
        <f t="shared" si="4"/>
        <v>0</v>
      </c>
      <c r="H50">
        <f t="shared" si="5"/>
        <v>36</v>
      </c>
      <c r="K50" s="11"/>
      <c r="Y50" t="s">
        <v>108</v>
      </c>
    </row>
    <row r="51" spans="2:25" x14ac:dyDescent="0.25">
      <c r="B51" s="6">
        <f>NullFalse!M54</f>
        <v>0</v>
      </c>
      <c r="C51">
        <v>37</v>
      </c>
      <c r="D51">
        <f t="shared" si="1"/>
        <v>0.86904761904761907</v>
      </c>
      <c r="E51">
        <f t="shared" si="2"/>
        <v>0.13095238095238093</v>
      </c>
      <c r="F51" s="7">
        <f t="shared" si="3"/>
        <v>1.1219004674623532</v>
      </c>
      <c r="G51">
        <f t="shared" si="4"/>
        <v>0</v>
      </c>
      <c r="H51">
        <f t="shared" si="5"/>
        <v>37</v>
      </c>
      <c r="Y51" t="e">
        <f ca="1">CORREL(OFFSET($F$15,0,0,M2,1),OFFSET($G$15,0,0,M2,1))</f>
        <v>#DIV/0!</v>
      </c>
    </row>
    <row r="52" spans="2:25" x14ac:dyDescent="0.25">
      <c r="B52" s="6">
        <f>NullFalse!M55</f>
        <v>0</v>
      </c>
      <c r="C52">
        <v>38</v>
      </c>
      <c r="D52">
        <f t="shared" si="1"/>
        <v>0.8928571428571429</v>
      </c>
      <c r="E52">
        <f t="shared" si="2"/>
        <v>0.1071428571428571</v>
      </c>
      <c r="F52" s="7">
        <f t="shared" si="3"/>
        <v>1.2418667918433208</v>
      </c>
      <c r="G52">
        <f t="shared" si="4"/>
        <v>0</v>
      </c>
      <c r="H52">
        <f t="shared" si="5"/>
        <v>38</v>
      </c>
      <c r="N52" s="6"/>
      <c r="P52" s="6"/>
      <c r="Y52" t="s">
        <v>109</v>
      </c>
    </row>
    <row r="53" spans="2:25" x14ac:dyDescent="0.25">
      <c r="B53" s="6">
        <f>NullFalse!M56</f>
        <v>0</v>
      </c>
      <c r="C53">
        <v>39</v>
      </c>
      <c r="D53">
        <f t="shared" si="1"/>
        <v>0.91666666666666663</v>
      </c>
      <c r="E53">
        <f t="shared" si="2"/>
        <v>8.333333333333337E-2</v>
      </c>
      <c r="F53" s="7">
        <f t="shared" si="3"/>
        <v>1.3829941271006372</v>
      </c>
      <c r="G53">
        <f t="shared" si="4"/>
        <v>0</v>
      </c>
      <c r="H53">
        <f t="shared" si="5"/>
        <v>39</v>
      </c>
      <c r="N53" s="6"/>
      <c r="P53" s="6"/>
      <c r="Y53" t="s">
        <v>110</v>
      </c>
    </row>
    <row r="54" spans="2:25" x14ac:dyDescent="0.25">
      <c r="B54" s="6">
        <f>NullFalse!M57</f>
        <v>0</v>
      </c>
      <c r="C54">
        <v>40</v>
      </c>
      <c r="D54">
        <f t="shared" si="1"/>
        <v>0.94047619047619047</v>
      </c>
      <c r="E54">
        <f t="shared" si="2"/>
        <v>5.9523809523809534E-2</v>
      </c>
      <c r="F54" s="7">
        <f t="shared" si="3"/>
        <v>1.5587835495029949</v>
      </c>
      <c r="G54">
        <f t="shared" si="4"/>
        <v>0</v>
      </c>
      <c r="H54">
        <f t="shared" si="5"/>
        <v>40</v>
      </c>
      <c r="N54" s="6"/>
      <c r="P54" s="6"/>
      <c r="Y54" t="s">
        <v>111</v>
      </c>
    </row>
    <row r="55" spans="2:25" x14ac:dyDescent="0.25">
      <c r="B55" s="6">
        <f>NullFalse!M58</f>
        <v>0</v>
      </c>
      <c r="C55">
        <v>41</v>
      </c>
      <c r="D55">
        <f t="shared" si="1"/>
        <v>0.9642857142857143</v>
      </c>
      <c r="E55">
        <f t="shared" si="2"/>
        <v>3.5714285714285698E-2</v>
      </c>
      <c r="F55" s="7">
        <f t="shared" si="3"/>
        <v>1.8027430907391906</v>
      </c>
      <c r="G55">
        <f t="shared" si="4"/>
        <v>0</v>
      </c>
      <c r="H55">
        <f t="shared" si="5"/>
        <v>41</v>
      </c>
      <c r="N55" s="6"/>
      <c r="P55" s="6"/>
      <c r="Y55" t="s">
        <v>112</v>
      </c>
    </row>
    <row r="56" spans="2:25" x14ac:dyDescent="0.25">
      <c r="B56" s="6">
        <f>NullFalse!M59</f>
        <v>0</v>
      </c>
      <c r="C56">
        <v>42</v>
      </c>
      <c r="D56">
        <f t="shared" si="1"/>
        <v>0.98809523809523814</v>
      </c>
      <c r="E56">
        <f t="shared" si="2"/>
        <v>1.1904761904761862E-2</v>
      </c>
      <c r="F56" s="7">
        <f t="shared" si="3"/>
        <v>2.2601889913293762</v>
      </c>
      <c r="G56">
        <f t="shared" si="4"/>
        <v>0</v>
      </c>
      <c r="H56">
        <f t="shared" si="5"/>
        <v>42</v>
      </c>
      <c r="N56" s="6"/>
      <c r="P56" s="6"/>
    </row>
    <row r="57" spans="2:25" x14ac:dyDescent="0.25">
      <c r="B57" s="6"/>
      <c r="F57" s="7"/>
      <c r="N57" s="6"/>
      <c r="P57" s="6"/>
    </row>
    <row r="58" spans="2:25" x14ac:dyDescent="0.25">
      <c r="B58" s="6"/>
      <c r="F58" s="7"/>
      <c r="N58" s="6"/>
      <c r="P58" s="6"/>
    </row>
    <row r="59" spans="2:25" x14ac:dyDescent="0.25">
      <c r="B59" s="6"/>
      <c r="F59" s="7"/>
      <c r="N59" s="6"/>
      <c r="P59" s="6"/>
    </row>
    <row r="60" spans="2:25" x14ac:dyDescent="0.25">
      <c r="B60" s="6"/>
      <c r="F60" s="7"/>
      <c r="N60" s="6"/>
      <c r="P60" s="6"/>
    </row>
    <row r="61" spans="2:25" x14ac:dyDescent="0.25">
      <c r="B61" s="6"/>
      <c r="F61" s="7"/>
      <c r="N61" s="6"/>
      <c r="P61" s="6"/>
    </row>
    <row r="62" spans="2:25" x14ac:dyDescent="0.25">
      <c r="B62" s="6"/>
      <c r="F62" s="7"/>
      <c r="N62" s="6"/>
      <c r="P62" s="6"/>
    </row>
    <row r="63" spans="2:25" x14ac:dyDescent="0.25">
      <c r="B63" s="6"/>
      <c r="F63" s="7"/>
      <c r="N63" s="6"/>
      <c r="P63" s="6"/>
    </row>
    <row r="64" spans="2:25" x14ac:dyDescent="0.25">
      <c r="B64" s="6"/>
      <c r="F64" s="7"/>
      <c r="N64" s="6"/>
      <c r="P64" s="6"/>
    </row>
    <row r="65" spans="2:16" x14ac:dyDescent="0.25">
      <c r="B65" s="6"/>
      <c r="F65" s="7"/>
      <c r="N65" s="6"/>
      <c r="P65" s="6"/>
    </row>
    <row r="66" spans="2:16" x14ac:dyDescent="0.25">
      <c r="B66" s="6"/>
      <c r="F66" s="7"/>
      <c r="N66" s="6"/>
      <c r="P66" s="6"/>
    </row>
    <row r="67" spans="2:16" x14ac:dyDescent="0.25">
      <c r="B67" s="6"/>
      <c r="F67" s="7"/>
      <c r="N67" s="6"/>
      <c r="P67" s="6"/>
    </row>
    <row r="68" spans="2:16" x14ac:dyDescent="0.25">
      <c r="B68" s="6"/>
      <c r="F68" s="7"/>
      <c r="N68" s="6"/>
      <c r="P68" s="6"/>
    </row>
    <row r="69" spans="2:16" x14ac:dyDescent="0.25">
      <c r="B69" s="6"/>
      <c r="F69" s="7"/>
      <c r="N69" s="6"/>
      <c r="P69" s="6"/>
    </row>
    <row r="70" spans="2:16" x14ac:dyDescent="0.25">
      <c r="B70" s="6"/>
      <c r="F70" s="7"/>
      <c r="N70" s="6"/>
      <c r="P70" s="6"/>
    </row>
    <row r="71" spans="2:16" x14ac:dyDescent="0.25">
      <c r="B71" s="6"/>
      <c r="F71" s="7"/>
      <c r="N71" s="6"/>
      <c r="P71" s="6"/>
    </row>
    <row r="72" spans="2:16" x14ac:dyDescent="0.25">
      <c r="B72" s="6"/>
      <c r="F72" s="7"/>
      <c r="N72" s="6"/>
      <c r="P72" s="6"/>
    </row>
    <row r="73" spans="2:16" x14ac:dyDescent="0.25">
      <c r="B73" s="6"/>
      <c r="F73" s="7"/>
      <c r="N73" s="6"/>
      <c r="P73" s="6"/>
    </row>
    <row r="74" spans="2:16" x14ac:dyDescent="0.25">
      <c r="B74" s="6"/>
      <c r="F74" s="7"/>
      <c r="N74" s="6"/>
      <c r="P74" s="6"/>
    </row>
    <row r="75" spans="2:16" x14ac:dyDescent="0.25">
      <c r="B75" s="6"/>
      <c r="F75" s="7"/>
      <c r="N75" s="6"/>
      <c r="P75" s="6"/>
    </row>
    <row r="76" spans="2:16" x14ac:dyDescent="0.25">
      <c r="B76" s="6"/>
      <c r="F76" s="7"/>
      <c r="N76" s="6"/>
      <c r="P76" s="6"/>
    </row>
    <row r="77" spans="2:16" x14ac:dyDescent="0.25">
      <c r="B77" s="6"/>
      <c r="F77" s="7"/>
      <c r="N77" s="6"/>
      <c r="P77" s="6"/>
    </row>
    <row r="78" spans="2:16" x14ac:dyDescent="0.25">
      <c r="B78" s="6"/>
      <c r="F78" s="7"/>
      <c r="N78" s="6"/>
      <c r="P78" s="6"/>
    </row>
    <row r="79" spans="2:16" x14ac:dyDescent="0.25">
      <c r="B79" s="6"/>
      <c r="F79" s="7"/>
      <c r="N79" s="6"/>
      <c r="P79" s="6"/>
    </row>
    <row r="80" spans="2:16" x14ac:dyDescent="0.25">
      <c r="B80" s="6"/>
      <c r="F80" s="7"/>
      <c r="N80" s="6"/>
      <c r="P80" s="6"/>
    </row>
    <row r="81" spans="2:16" x14ac:dyDescent="0.25">
      <c r="B81" s="6"/>
      <c r="F81" s="7"/>
      <c r="N81" s="6"/>
      <c r="P81" s="6"/>
    </row>
    <row r="82" spans="2:16" x14ac:dyDescent="0.25">
      <c r="B82" s="6"/>
      <c r="F82" s="7"/>
      <c r="N82" s="6"/>
      <c r="P82" s="6"/>
    </row>
    <row r="83" spans="2:16" x14ac:dyDescent="0.25">
      <c r="B83" s="6"/>
      <c r="F83" s="7"/>
      <c r="N83" s="6"/>
      <c r="P83" s="6"/>
    </row>
    <row r="84" spans="2:16" x14ac:dyDescent="0.25">
      <c r="B84" s="6"/>
      <c r="F84" s="7"/>
      <c r="N84" s="6"/>
      <c r="P84" s="6"/>
    </row>
    <row r="85" spans="2:16" x14ac:dyDescent="0.25">
      <c r="B85" s="6"/>
      <c r="F85" s="7"/>
      <c r="N85" s="6"/>
      <c r="P85" s="6"/>
    </row>
    <row r="86" spans="2:16" x14ac:dyDescent="0.25">
      <c r="B86" s="6"/>
      <c r="F86" s="7"/>
      <c r="N86" s="6"/>
      <c r="P86" s="6"/>
    </row>
    <row r="87" spans="2:16" x14ac:dyDescent="0.25">
      <c r="B87" s="6"/>
      <c r="F87" s="7"/>
      <c r="N87" s="6"/>
      <c r="P87" s="6"/>
    </row>
    <row r="88" spans="2:16" x14ac:dyDescent="0.25">
      <c r="B88" s="6"/>
      <c r="F88" s="7"/>
      <c r="N88" s="6"/>
      <c r="P88" s="6"/>
    </row>
    <row r="89" spans="2:16" x14ac:dyDescent="0.25">
      <c r="B89" s="6"/>
      <c r="F89" s="7"/>
      <c r="N89" s="6"/>
      <c r="P89" s="6"/>
    </row>
    <row r="90" spans="2:16" x14ac:dyDescent="0.25">
      <c r="B90" s="6"/>
      <c r="F90" s="7"/>
      <c r="N90" s="6"/>
      <c r="P90" s="6"/>
    </row>
    <row r="91" spans="2:16" x14ac:dyDescent="0.25">
      <c r="B91" s="6"/>
      <c r="F91" s="7"/>
      <c r="N91" s="6"/>
      <c r="P91" s="6"/>
    </row>
    <row r="92" spans="2:16" x14ac:dyDescent="0.25">
      <c r="B92" s="6"/>
      <c r="F92" s="7"/>
      <c r="N92" s="6"/>
      <c r="P92" s="6"/>
    </row>
    <row r="93" spans="2:16" x14ac:dyDescent="0.25">
      <c r="B93" s="6"/>
      <c r="F93" s="7"/>
      <c r="N93" s="6"/>
      <c r="P93" s="6"/>
    </row>
    <row r="94" spans="2:16" x14ac:dyDescent="0.25">
      <c r="B94" s="6"/>
      <c r="F94" s="7"/>
      <c r="N94" s="6"/>
      <c r="P94" s="6"/>
    </row>
    <row r="95" spans="2:16" x14ac:dyDescent="0.25">
      <c r="B95" s="6"/>
      <c r="F95" s="7"/>
      <c r="N95" s="6"/>
      <c r="P95" s="6"/>
    </row>
    <row r="96" spans="2:16" x14ac:dyDescent="0.25">
      <c r="B96" s="6"/>
      <c r="F96" s="7"/>
      <c r="N96" s="6"/>
      <c r="P96" s="6"/>
    </row>
    <row r="97" spans="2:16" x14ac:dyDescent="0.25">
      <c r="B97" s="6"/>
      <c r="F97" s="7"/>
      <c r="N97" s="6"/>
      <c r="P97" s="6"/>
    </row>
    <row r="98" spans="2:16" x14ac:dyDescent="0.25">
      <c r="B98" s="6"/>
      <c r="F98" s="7"/>
      <c r="N98" s="6"/>
      <c r="P98" s="6"/>
    </row>
    <row r="99" spans="2:16" x14ac:dyDescent="0.25">
      <c r="B99" s="6"/>
      <c r="F99" s="7"/>
      <c r="N99" s="6"/>
      <c r="P99" s="6"/>
    </row>
    <row r="100" spans="2:16" x14ac:dyDescent="0.25">
      <c r="B100" s="6"/>
      <c r="F100" s="7"/>
      <c r="N100" s="6"/>
      <c r="P100" s="6"/>
    </row>
    <row r="101" spans="2:16" x14ac:dyDescent="0.25">
      <c r="B101" s="6"/>
      <c r="F101" s="7"/>
      <c r="N101" s="6"/>
      <c r="P101" s="6"/>
    </row>
    <row r="102" spans="2:16" x14ac:dyDescent="0.25">
      <c r="B102" s="6"/>
      <c r="F102" s="7"/>
      <c r="N102" s="6"/>
      <c r="P102" s="6"/>
    </row>
    <row r="103" spans="2:16" x14ac:dyDescent="0.25">
      <c r="B103" s="6"/>
      <c r="F103" s="7"/>
      <c r="N103" s="6"/>
      <c r="P103" s="6"/>
    </row>
    <row r="104" spans="2:16" x14ac:dyDescent="0.25">
      <c r="B104" s="6"/>
      <c r="F104" s="7"/>
      <c r="N104" s="6"/>
      <c r="P104" s="6"/>
    </row>
    <row r="105" spans="2:16" x14ac:dyDescent="0.25">
      <c r="B105" s="6"/>
      <c r="F105" s="7"/>
      <c r="N105" s="6"/>
      <c r="P105" s="6"/>
    </row>
    <row r="106" spans="2:16" x14ac:dyDescent="0.25">
      <c r="B106" s="6"/>
      <c r="F106" s="7"/>
      <c r="N106" s="6"/>
      <c r="P106" s="6"/>
    </row>
    <row r="107" spans="2:16" x14ac:dyDescent="0.25">
      <c r="B107" s="6"/>
      <c r="F107" s="7"/>
      <c r="N107" s="6"/>
      <c r="P107" s="6"/>
    </row>
    <row r="108" spans="2:16" x14ac:dyDescent="0.25">
      <c r="B108" s="6"/>
      <c r="F108" s="7"/>
      <c r="N108" s="6"/>
      <c r="P108" s="6"/>
    </row>
    <row r="109" spans="2:16" x14ac:dyDescent="0.25">
      <c r="B109" s="6"/>
      <c r="F109" s="7"/>
      <c r="N109" s="6"/>
      <c r="P109" s="6"/>
    </row>
    <row r="110" spans="2:16" x14ac:dyDescent="0.25">
      <c r="B110" s="6"/>
      <c r="F110" s="7"/>
      <c r="N110" s="6"/>
      <c r="P110" s="6"/>
    </row>
    <row r="111" spans="2:16" x14ac:dyDescent="0.25">
      <c r="B111" s="6"/>
      <c r="F111" s="7"/>
      <c r="N111" s="6"/>
      <c r="P111" s="6"/>
    </row>
    <row r="112" spans="2:16" x14ac:dyDescent="0.25">
      <c r="B112" s="6"/>
      <c r="F112" s="7"/>
      <c r="N112" s="6"/>
      <c r="P112" s="6"/>
    </row>
    <row r="113" spans="2:16" x14ac:dyDescent="0.25">
      <c r="B113" s="6"/>
      <c r="F113" s="7"/>
      <c r="N113" s="6"/>
      <c r="P113" s="6"/>
    </row>
    <row r="114" spans="2:16" x14ac:dyDescent="0.25">
      <c r="B114" s="6"/>
      <c r="F114" s="7"/>
      <c r="N114" s="6"/>
      <c r="P114" s="6"/>
    </row>
    <row r="115" spans="2:16" x14ac:dyDescent="0.25">
      <c r="B115" s="6"/>
      <c r="F115" s="7"/>
      <c r="N115" s="6"/>
      <c r="P115" s="6"/>
    </row>
    <row r="116" spans="2:16" x14ac:dyDescent="0.25">
      <c r="B116" s="6"/>
      <c r="F116" s="7"/>
      <c r="N116" s="6"/>
      <c r="P116" s="6"/>
    </row>
    <row r="117" spans="2:16" x14ac:dyDescent="0.25">
      <c r="B117" s="6"/>
      <c r="F117" s="7"/>
      <c r="N117" s="6"/>
      <c r="P117" s="6"/>
    </row>
    <row r="118" spans="2:16" x14ac:dyDescent="0.25">
      <c r="B118" s="6"/>
      <c r="F118" s="7"/>
      <c r="N118" s="6"/>
      <c r="P118" s="6"/>
    </row>
    <row r="119" spans="2:16" x14ac:dyDescent="0.25">
      <c r="B119" s="6"/>
      <c r="F119" s="7"/>
      <c r="N119" s="6"/>
      <c r="P119" s="6"/>
    </row>
    <row r="120" spans="2:16" x14ac:dyDescent="0.25">
      <c r="B120" s="6"/>
      <c r="F120" s="7"/>
      <c r="N120" s="6"/>
      <c r="P120" s="6"/>
    </row>
    <row r="121" spans="2:16" x14ac:dyDescent="0.25">
      <c r="B121" s="6"/>
      <c r="F121" s="7"/>
      <c r="N121" s="6"/>
      <c r="P121" s="6"/>
    </row>
    <row r="122" spans="2:16" x14ac:dyDescent="0.25">
      <c r="B122" s="6"/>
      <c r="F122" s="7"/>
      <c r="N122" s="6"/>
      <c r="P122" s="6"/>
    </row>
    <row r="123" spans="2:16" x14ac:dyDescent="0.25">
      <c r="B123" s="6"/>
      <c r="F123" s="7"/>
      <c r="N123" s="6"/>
      <c r="P123" s="6"/>
    </row>
    <row r="124" spans="2:16" x14ac:dyDescent="0.25">
      <c r="B124" s="6"/>
      <c r="F124" s="7"/>
      <c r="N124" s="6"/>
      <c r="P124" s="6"/>
    </row>
    <row r="125" spans="2:16" x14ac:dyDescent="0.25">
      <c r="B125" s="6"/>
      <c r="F125" s="7"/>
      <c r="N125" s="6"/>
      <c r="P125" s="6"/>
    </row>
    <row r="126" spans="2:16" x14ac:dyDescent="0.25">
      <c r="B126" s="6"/>
      <c r="F126" s="7"/>
      <c r="N126" s="6"/>
      <c r="P126" s="6"/>
    </row>
    <row r="127" spans="2:16" x14ac:dyDescent="0.25">
      <c r="B127" s="6"/>
      <c r="F127" s="7"/>
      <c r="N127" s="6"/>
      <c r="P127" s="6"/>
    </row>
    <row r="128" spans="2:16" x14ac:dyDescent="0.25">
      <c r="B128" s="6"/>
      <c r="F128" s="7"/>
      <c r="N128" s="6"/>
      <c r="P128" s="6"/>
    </row>
    <row r="129" spans="2:16" x14ac:dyDescent="0.25">
      <c r="B129" s="6"/>
      <c r="F129" s="7"/>
      <c r="N129" s="6"/>
      <c r="P129" s="6"/>
    </row>
    <row r="130" spans="2:16" x14ac:dyDescent="0.25">
      <c r="B130" s="6"/>
      <c r="F130" s="7"/>
      <c r="N130" s="6"/>
      <c r="P130" s="6"/>
    </row>
    <row r="131" spans="2:16" x14ac:dyDescent="0.25">
      <c r="B131" s="6"/>
      <c r="F131" s="7"/>
      <c r="N131" s="6"/>
      <c r="P131" s="6"/>
    </row>
    <row r="132" spans="2:16" x14ac:dyDescent="0.25">
      <c r="B132" s="6"/>
      <c r="F132" s="7"/>
      <c r="N132" s="6"/>
      <c r="P132" s="6"/>
    </row>
    <row r="133" spans="2:16" x14ac:dyDescent="0.25">
      <c r="B133" s="6"/>
      <c r="F133" s="7"/>
      <c r="N133" s="6"/>
      <c r="P133" s="6"/>
    </row>
    <row r="134" spans="2:16" x14ac:dyDescent="0.25">
      <c r="B134" s="6"/>
      <c r="F134" s="7"/>
      <c r="N134" s="6"/>
      <c r="P134" s="6"/>
    </row>
    <row r="135" spans="2:16" x14ac:dyDescent="0.25">
      <c r="B135" s="6"/>
      <c r="F135" s="7"/>
      <c r="N135" s="6"/>
      <c r="P135" s="6"/>
    </row>
    <row r="136" spans="2:16" x14ac:dyDescent="0.25">
      <c r="B136" s="6"/>
      <c r="F136" s="7"/>
      <c r="N136" s="6"/>
      <c r="P136" s="6"/>
    </row>
    <row r="137" spans="2:16" x14ac:dyDescent="0.25">
      <c r="B137" s="6"/>
      <c r="F137" s="7"/>
      <c r="N137" s="6"/>
      <c r="P137" s="6"/>
    </row>
    <row r="138" spans="2:16" x14ac:dyDescent="0.25">
      <c r="B138" s="6"/>
      <c r="F138" s="7"/>
      <c r="N138" s="6"/>
      <c r="P138" s="6"/>
    </row>
    <row r="139" spans="2:16" x14ac:dyDescent="0.25">
      <c r="B139" s="6"/>
      <c r="F139" s="7"/>
      <c r="N139" s="6"/>
      <c r="P139" s="6"/>
    </row>
    <row r="140" spans="2:16" x14ac:dyDescent="0.25">
      <c r="B140" s="6"/>
      <c r="F140" s="7"/>
      <c r="N140" s="6"/>
      <c r="P140" s="6"/>
    </row>
    <row r="141" spans="2:16" x14ac:dyDescent="0.25">
      <c r="B141" s="6"/>
      <c r="F141" s="7"/>
      <c r="N141" s="6"/>
      <c r="P141" s="6"/>
    </row>
    <row r="142" spans="2:16" x14ac:dyDescent="0.25">
      <c r="B142" s="6"/>
      <c r="F142" s="7"/>
      <c r="N142" s="6"/>
      <c r="P142" s="6"/>
    </row>
    <row r="143" spans="2:16" x14ac:dyDescent="0.25">
      <c r="B143" s="6"/>
      <c r="F143" s="7"/>
      <c r="N143" s="6"/>
      <c r="P143" s="6"/>
    </row>
    <row r="144" spans="2:16" x14ac:dyDescent="0.25">
      <c r="B144" s="6"/>
      <c r="F144" s="7"/>
      <c r="N144" s="6"/>
      <c r="P144" s="6"/>
    </row>
    <row r="145" spans="2:16" x14ac:dyDescent="0.25">
      <c r="B145" s="6"/>
      <c r="F145" s="7"/>
      <c r="N145" s="6"/>
      <c r="P145" s="6"/>
    </row>
    <row r="146" spans="2:16" x14ac:dyDescent="0.25">
      <c r="B146" s="6"/>
      <c r="F146" s="7"/>
      <c r="N146" s="6"/>
      <c r="P146" s="6"/>
    </row>
    <row r="147" spans="2:16" x14ac:dyDescent="0.25">
      <c r="B147" s="6"/>
      <c r="F147" s="7"/>
      <c r="N147" s="6"/>
      <c r="P147" s="6"/>
    </row>
    <row r="148" spans="2:16" x14ac:dyDescent="0.25">
      <c r="B148" s="6"/>
      <c r="F148" s="7"/>
      <c r="N148" s="6"/>
      <c r="P148" s="6"/>
    </row>
    <row r="149" spans="2:16" x14ac:dyDescent="0.25">
      <c r="B149" s="6"/>
      <c r="F149" s="7"/>
      <c r="N149" s="6"/>
      <c r="P149" s="6"/>
    </row>
    <row r="150" spans="2:16" x14ac:dyDescent="0.25">
      <c r="B150" s="6"/>
      <c r="F150" s="7"/>
      <c r="N150" s="6"/>
      <c r="P150" s="6"/>
    </row>
    <row r="151" spans="2:16" x14ac:dyDescent="0.25">
      <c r="B151" s="6"/>
      <c r="F151" s="7"/>
      <c r="N151" s="6"/>
      <c r="P151" s="6"/>
    </row>
    <row r="152" spans="2:16" x14ac:dyDescent="0.25">
      <c r="B152" s="6"/>
      <c r="F152" s="7"/>
      <c r="N152" s="6"/>
      <c r="P152" s="6"/>
    </row>
    <row r="153" spans="2:16" x14ac:dyDescent="0.25">
      <c r="B153" s="6"/>
      <c r="F153" s="7"/>
      <c r="N153" s="6"/>
      <c r="P153" s="6"/>
    </row>
    <row r="154" spans="2:16" x14ac:dyDescent="0.25">
      <c r="B154" s="6"/>
      <c r="F154" s="7"/>
      <c r="N154" s="6"/>
      <c r="P154" s="6"/>
    </row>
    <row r="155" spans="2:16" x14ac:dyDescent="0.25">
      <c r="B155" s="6"/>
      <c r="F155" s="7"/>
      <c r="N155" s="6"/>
      <c r="P155" s="6"/>
    </row>
    <row r="156" spans="2:16" x14ac:dyDescent="0.25">
      <c r="B156" s="6"/>
      <c r="F156" s="7"/>
      <c r="N156" s="6"/>
      <c r="P156" s="6"/>
    </row>
    <row r="157" spans="2:16" x14ac:dyDescent="0.25">
      <c r="B157" s="6"/>
      <c r="F157" s="7"/>
      <c r="N157" s="6"/>
      <c r="P157" s="6"/>
    </row>
    <row r="158" spans="2:16" x14ac:dyDescent="0.25">
      <c r="B158" s="6"/>
      <c r="F158" s="7"/>
      <c r="N158" s="6"/>
      <c r="P158" s="6"/>
    </row>
    <row r="159" spans="2:16" x14ac:dyDescent="0.25">
      <c r="B159" s="6"/>
      <c r="F159" s="7"/>
      <c r="N159" s="6"/>
      <c r="P159" s="6"/>
    </row>
    <row r="160" spans="2:16" x14ac:dyDescent="0.25">
      <c r="B160" s="6"/>
      <c r="F160" s="7"/>
      <c r="N160" s="6"/>
      <c r="P160" s="6"/>
    </row>
    <row r="161" spans="2:16" x14ac:dyDescent="0.25">
      <c r="B161" s="6"/>
      <c r="F161" s="7"/>
      <c r="N161" s="6"/>
      <c r="P161" s="6"/>
    </row>
    <row r="162" spans="2:16" x14ac:dyDescent="0.25">
      <c r="B162" s="6"/>
      <c r="F162" s="7"/>
      <c r="N162" s="6"/>
      <c r="P162" s="6"/>
    </row>
    <row r="163" spans="2:16" x14ac:dyDescent="0.25">
      <c r="B163" s="6"/>
      <c r="F163" s="7"/>
      <c r="N163" s="6"/>
      <c r="P163" s="6"/>
    </row>
    <row r="164" spans="2:16" x14ac:dyDescent="0.25">
      <c r="B164" s="6"/>
      <c r="F164" s="7"/>
      <c r="N164" s="6"/>
      <c r="P164" s="6"/>
    </row>
    <row r="165" spans="2:16" x14ac:dyDescent="0.25">
      <c r="B165" s="6"/>
      <c r="F165" s="7"/>
      <c r="N165" s="6"/>
      <c r="P165" s="6"/>
    </row>
    <row r="166" spans="2:16" x14ac:dyDescent="0.25">
      <c r="B166" s="6"/>
      <c r="F166" s="7"/>
      <c r="N166" s="6"/>
      <c r="P166" s="6"/>
    </row>
    <row r="167" spans="2:16" x14ac:dyDescent="0.25">
      <c r="B167" s="6"/>
      <c r="F167" s="7"/>
      <c r="N167" s="6"/>
      <c r="P167" s="6"/>
    </row>
    <row r="168" spans="2:16" x14ac:dyDescent="0.25">
      <c r="B168" s="6"/>
      <c r="F168" s="7"/>
      <c r="N168" s="6"/>
      <c r="P168" s="6"/>
    </row>
    <row r="169" spans="2:16" x14ac:dyDescent="0.25">
      <c r="B169" s="6"/>
      <c r="F169" s="7"/>
      <c r="N169" s="6"/>
      <c r="P169" s="6"/>
    </row>
    <row r="170" spans="2:16" x14ac:dyDescent="0.25">
      <c r="B170" s="6"/>
      <c r="F170" s="7"/>
      <c r="N170" s="6"/>
      <c r="P170" s="6"/>
    </row>
    <row r="171" spans="2:16" x14ac:dyDescent="0.25">
      <c r="B171" s="6"/>
      <c r="F171" s="7"/>
      <c r="N171" s="6"/>
      <c r="P171" s="6"/>
    </row>
    <row r="172" spans="2:16" x14ac:dyDescent="0.25">
      <c r="B172" s="6"/>
      <c r="F172" s="7"/>
      <c r="N172" s="6"/>
      <c r="P172" s="6"/>
    </row>
    <row r="173" spans="2:16" x14ac:dyDescent="0.25">
      <c r="B173" s="6"/>
      <c r="F173" s="7"/>
      <c r="N173" s="6"/>
      <c r="P173" s="6"/>
    </row>
    <row r="174" spans="2:16" x14ac:dyDescent="0.25">
      <c r="B174" s="6"/>
      <c r="F174" s="7"/>
      <c r="N174" s="6"/>
      <c r="P174" s="6"/>
    </row>
    <row r="175" spans="2:16" x14ac:dyDescent="0.25">
      <c r="B175" s="6"/>
      <c r="F175" s="7"/>
      <c r="N175" s="6"/>
      <c r="P175" s="6"/>
    </row>
    <row r="176" spans="2:16" x14ac:dyDescent="0.25">
      <c r="B176" s="6"/>
      <c r="F176" s="7"/>
      <c r="N176" s="6"/>
      <c r="P176" s="6"/>
    </row>
    <row r="177" spans="2:16" x14ac:dyDescent="0.25">
      <c r="B177" s="6"/>
      <c r="F177" s="7"/>
      <c r="N177" s="6"/>
      <c r="P177" s="6"/>
    </row>
    <row r="178" spans="2:16" x14ac:dyDescent="0.25">
      <c r="B178" s="6"/>
      <c r="F178" s="7"/>
      <c r="N178" s="6"/>
      <c r="P178" s="6"/>
    </row>
    <row r="179" spans="2:16" x14ac:dyDescent="0.25">
      <c r="B179" s="6"/>
      <c r="F179" s="7"/>
      <c r="N179" s="6"/>
      <c r="P179" s="6"/>
    </row>
    <row r="180" spans="2:16" x14ac:dyDescent="0.25">
      <c r="B180" s="6"/>
      <c r="F180" s="7"/>
      <c r="N180" s="6"/>
      <c r="P180" s="6"/>
    </row>
    <row r="181" spans="2:16" x14ac:dyDescent="0.25">
      <c r="B181" s="6"/>
      <c r="F181" s="7"/>
      <c r="N181" s="6"/>
      <c r="P181" s="6"/>
    </row>
    <row r="182" spans="2:16" x14ac:dyDescent="0.25">
      <c r="B182" s="6"/>
      <c r="F182" s="7"/>
      <c r="N182" s="6"/>
      <c r="P182" s="6"/>
    </row>
    <row r="183" spans="2:16" x14ac:dyDescent="0.25">
      <c r="B183" s="6"/>
      <c r="F183" s="7"/>
      <c r="N183" s="6"/>
      <c r="P183" s="6"/>
    </row>
    <row r="184" spans="2:16" x14ac:dyDescent="0.25">
      <c r="B184" s="6"/>
      <c r="F184" s="7"/>
      <c r="N184" s="6"/>
      <c r="P184" s="6"/>
    </row>
    <row r="185" spans="2:16" x14ac:dyDescent="0.25">
      <c r="B185" s="6"/>
      <c r="F185" s="7"/>
      <c r="N185" s="6"/>
      <c r="P185" s="6"/>
    </row>
    <row r="186" spans="2:16" x14ac:dyDescent="0.25">
      <c r="B186" s="6"/>
      <c r="F186" s="7"/>
      <c r="N186" s="6"/>
      <c r="P186" s="6"/>
    </row>
    <row r="187" spans="2:16" x14ac:dyDescent="0.25">
      <c r="B187" s="6"/>
      <c r="F187" s="7"/>
      <c r="N187" s="6"/>
      <c r="P187" s="6"/>
    </row>
    <row r="188" spans="2:16" x14ac:dyDescent="0.25">
      <c r="B188" s="6"/>
      <c r="F188" s="7"/>
      <c r="N188" s="6"/>
      <c r="P188" s="6"/>
    </row>
    <row r="189" spans="2:16" x14ac:dyDescent="0.25">
      <c r="B189" s="6"/>
      <c r="F189" s="7"/>
      <c r="N189" s="6"/>
      <c r="P189" s="6"/>
    </row>
    <row r="190" spans="2:16" x14ac:dyDescent="0.25">
      <c r="B190" s="6"/>
      <c r="F190" s="7"/>
      <c r="N190" s="6"/>
      <c r="P190" s="6"/>
    </row>
    <row r="191" spans="2:16" x14ac:dyDescent="0.25">
      <c r="B191" s="6"/>
      <c r="F191" s="7"/>
      <c r="N191" s="6"/>
      <c r="P191" s="6"/>
    </row>
    <row r="192" spans="2:16" x14ac:dyDescent="0.25">
      <c r="B192" s="6"/>
      <c r="F192" s="7"/>
      <c r="N192" s="6"/>
      <c r="P192" s="6"/>
    </row>
    <row r="193" spans="2:16" x14ac:dyDescent="0.25">
      <c r="B193" s="6"/>
      <c r="F193" s="7"/>
      <c r="N193" s="6"/>
      <c r="P193" s="6"/>
    </row>
    <row r="194" spans="2:16" x14ac:dyDescent="0.25">
      <c r="B194" s="6"/>
      <c r="F194" s="7"/>
      <c r="N194" s="6"/>
      <c r="P194" s="6"/>
    </row>
    <row r="195" spans="2:16" x14ac:dyDescent="0.25">
      <c r="B195" s="6"/>
      <c r="F195" s="7"/>
      <c r="N195" s="6"/>
      <c r="P195" s="6"/>
    </row>
    <row r="196" spans="2:16" x14ac:dyDescent="0.25">
      <c r="B196" s="6"/>
      <c r="F196" s="7"/>
      <c r="N196" s="6"/>
      <c r="P196" s="6"/>
    </row>
    <row r="197" spans="2:16" x14ac:dyDescent="0.25">
      <c r="B197" s="6"/>
      <c r="F197" s="7"/>
      <c r="N197" s="6"/>
      <c r="P197" s="6"/>
    </row>
    <row r="198" spans="2:16" x14ac:dyDescent="0.25">
      <c r="B198" s="6"/>
      <c r="F198" s="7"/>
      <c r="N198" s="6"/>
      <c r="P198" s="6"/>
    </row>
    <row r="199" spans="2:16" x14ac:dyDescent="0.25">
      <c r="B199" s="6"/>
      <c r="F199" s="7"/>
      <c r="N199" s="6"/>
      <c r="P199" s="6"/>
    </row>
    <row r="200" spans="2:16" x14ac:dyDescent="0.25">
      <c r="B200" s="6"/>
      <c r="F200" s="7"/>
      <c r="N200" s="6"/>
      <c r="P200" s="6"/>
    </row>
    <row r="201" spans="2:16" x14ac:dyDescent="0.25">
      <c r="B201" s="6"/>
      <c r="F201" s="7"/>
      <c r="N201" s="6"/>
      <c r="P201" s="6"/>
    </row>
    <row r="202" spans="2:16" x14ac:dyDescent="0.25">
      <c r="B202" s="6"/>
      <c r="F202" s="7"/>
      <c r="N202" s="6"/>
      <c r="P202" s="6"/>
    </row>
    <row r="203" spans="2:16" x14ac:dyDescent="0.25">
      <c r="B203" s="6"/>
      <c r="F203" s="7"/>
      <c r="N203" s="6"/>
      <c r="P203" s="6"/>
    </row>
    <row r="204" spans="2:16" x14ac:dyDescent="0.25">
      <c r="B204" s="6"/>
      <c r="F204" s="7"/>
      <c r="N204" s="6"/>
      <c r="P204" s="6"/>
    </row>
    <row r="205" spans="2:16" x14ac:dyDescent="0.25">
      <c r="B205" s="6"/>
      <c r="F205" s="7"/>
      <c r="N205" s="6"/>
      <c r="P205" s="6"/>
    </row>
    <row r="206" spans="2:16" x14ac:dyDescent="0.25">
      <c r="B206" s="6"/>
      <c r="F206" s="7"/>
      <c r="N206" s="6"/>
      <c r="P206" s="6"/>
    </row>
    <row r="207" spans="2:16" x14ac:dyDescent="0.25">
      <c r="B207" s="6"/>
      <c r="F207" s="7"/>
      <c r="N207" s="6"/>
      <c r="P207" s="6"/>
    </row>
    <row r="208" spans="2:16" x14ac:dyDescent="0.25">
      <c r="B208" s="6"/>
      <c r="F208" s="7"/>
      <c r="N208" s="6"/>
      <c r="P208" s="6"/>
    </row>
    <row r="209" spans="2:16" x14ac:dyDescent="0.25">
      <c r="B209" s="6"/>
      <c r="F209" s="7"/>
      <c r="N209" s="6"/>
      <c r="P209" s="6"/>
    </row>
    <row r="210" spans="2:16" x14ac:dyDescent="0.25">
      <c r="B210" s="6"/>
      <c r="F210" s="7"/>
      <c r="N210" s="6"/>
      <c r="P210" s="6"/>
    </row>
    <row r="211" spans="2:16" x14ac:dyDescent="0.25">
      <c r="B211" s="6"/>
      <c r="F211" s="7"/>
      <c r="N211" s="6"/>
      <c r="P211" s="6"/>
    </row>
    <row r="212" spans="2:16" x14ac:dyDescent="0.25">
      <c r="B212" s="6"/>
      <c r="F212" s="7"/>
      <c r="N212" s="6"/>
      <c r="P212" s="6"/>
    </row>
    <row r="213" spans="2:16" x14ac:dyDescent="0.25">
      <c r="B213" s="6"/>
      <c r="F213" s="7"/>
      <c r="N213" s="6"/>
      <c r="P213" s="6"/>
    </row>
    <row r="214" spans="2:16" x14ac:dyDescent="0.25">
      <c r="B214" s="6"/>
      <c r="F214" s="7"/>
      <c r="N214" s="6"/>
      <c r="P214" s="6"/>
    </row>
    <row r="215" spans="2:16" x14ac:dyDescent="0.25">
      <c r="B215" s="6"/>
      <c r="F215" s="7"/>
      <c r="N215" s="6"/>
      <c r="P215" s="6"/>
    </row>
    <row r="216" spans="2:16" x14ac:dyDescent="0.25">
      <c r="B216" s="6"/>
      <c r="F216" s="7"/>
      <c r="N216" s="6"/>
      <c r="P216" s="6"/>
    </row>
    <row r="217" spans="2:16" x14ac:dyDescent="0.25">
      <c r="B217" s="6"/>
      <c r="F217" s="7"/>
      <c r="N217" s="6"/>
      <c r="P217" s="6"/>
    </row>
    <row r="218" spans="2:16" x14ac:dyDescent="0.25">
      <c r="B218" s="6"/>
      <c r="F218" s="7"/>
      <c r="N218" s="6"/>
      <c r="P218" s="6"/>
    </row>
    <row r="219" spans="2:16" x14ac:dyDescent="0.25">
      <c r="B219" s="6"/>
      <c r="F219" s="7"/>
      <c r="N219" s="6"/>
      <c r="P219" s="6"/>
    </row>
    <row r="220" spans="2:16" x14ac:dyDescent="0.25">
      <c r="B220" s="6"/>
      <c r="F220" s="7"/>
      <c r="N220" s="6"/>
      <c r="P220" s="6"/>
    </row>
    <row r="221" spans="2:16" x14ac:dyDescent="0.25">
      <c r="B221" s="6"/>
      <c r="F221" s="7"/>
      <c r="N221" s="6"/>
      <c r="P221" s="6"/>
    </row>
    <row r="222" spans="2:16" x14ac:dyDescent="0.25">
      <c r="B222" s="6"/>
      <c r="F222" s="7"/>
      <c r="N222" s="6"/>
      <c r="P222" s="6"/>
    </row>
    <row r="223" spans="2:16" x14ac:dyDescent="0.25">
      <c r="B223" s="6"/>
      <c r="F223" s="7"/>
      <c r="N223" s="6"/>
      <c r="P223" s="6"/>
    </row>
    <row r="224" spans="2:16" x14ac:dyDescent="0.25">
      <c r="B224" s="6"/>
      <c r="F224" s="7"/>
      <c r="N224" s="6"/>
      <c r="P224" s="6"/>
    </row>
    <row r="225" spans="2:16" x14ac:dyDescent="0.25">
      <c r="B225" s="6"/>
      <c r="F225" s="7"/>
      <c r="N225" s="6"/>
      <c r="P225" s="6"/>
    </row>
    <row r="226" spans="2:16" x14ac:dyDescent="0.25">
      <c r="B226" s="6"/>
      <c r="F226" s="7"/>
      <c r="N226" s="6"/>
      <c r="P226" s="6"/>
    </row>
    <row r="227" spans="2:16" x14ac:dyDescent="0.25">
      <c r="B227" s="6"/>
      <c r="F227" s="7"/>
      <c r="N227" s="6"/>
      <c r="P227" s="6"/>
    </row>
    <row r="228" spans="2:16" x14ac:dyDescent="0.25">
      <c r="B228" s="6"/>
      <c r="F228" s="7"/>
      <c r="N228" s="6"/>
      <c r="P228" s="6"/>
    </row>
    <row r="229" spans="2:16" x14ac:dyDescent="0.25">
      <c r="B229" s="6"/>
      <c r="F229" s="7"/>
      <c r="N229" s="6"/>
      <c r="P229" s="6"/>
    </row>
    <row r="230" spans="2:16" x14ac:dyDescent="0.25">
      <c r="B230" s="6"/>
      <c r="F230" s="7"/>
      <c r="N230" s="6"/>
      <c r="P230" s="6"/>
    </row>
    <row r="231" spans="2:16" x14ac:dyDescent="0.25">
      <c r="B231" s="6"/>
      <c r="F231" s="7"/>
      <c r="N231" s="6"/>
      <c r="P231" s="6"/>
    </row>
    <row r="232" spans="2:16" x14ac:dyDescent="0.25">
      <c r="B232" s="6"/>
      <c r="F232" s="7"/>
      <c r="N232" s="6"/>
      <c r="P232" s="6"/>
    </row>
    <row r="233" spans="2:16" x14ac:dyDescent="0.25">
      <c r="B233" s="6"/>
      <c r="F233" s="7"/>
      <c r="N233" s="6"/>
      <c r="P233" s="6"/>
    </row>
    <row r="234" spans="2:16" x14ac:dyDescent="0.25">
      <c r="B234" s="6"/>
      <c r="F234" s="7"/>
      <c r="N234" s="6"/>
      <c r="P234" s="6"/>
    </row>
    <row r="235" spans="2:16" x14ac:dyDescent="0.25">
      <c r="B235" s="6"/>
      <c r="F235" s="7"/>
      <c r="N235" s="6"/>
      <c r="P235" s="6"/>
    </row>
    <row r="236" spans="2:16" x14ac:dyDescent="0.25">
      <c r="B236" s="6"/>
      <c r="F236" s="7"/>
      <c r="N236" s="6"/>
      <c r="P236" s="6"/>
    </row>
    <row r="237" spans="2:16" x14ac:dyDescent="0.25">
      <c r="B237" s="6"/>
      <c r="F237" s="7"/>
      <c r="N237" s="6"/>
      <c r="P237" s="6"/>
    </row>
    <row r="238" spans="2:16" x14ac:dyDescent="0.25">
      <c r="B238" s="6"/>
      <c r="F238" s="7"/>
      <c r="N238" s="6"/>
      <c r="P238" s="6"/>
    </row>
    <row r="239" spans="2:16" x14ac:dyDescent="0.25">
      <c r="B239" s="6"/>
      <c r="F239" s="7"/>
      <c r="N239" s="6"/>
      <c r="P239" s="6"/>
    </row>
    <row r="240" spans="2:16" x14ac:dyDescent="0.25">
      <c r="B240" s="6"/>
      <c r="F240" s="7"/>
      <c r="N240" s="6"/>
      <c r="P240" s="6"/>
    </row>
    <row r="241" spans="2:16" x14ac:dyDescent="0.25">
      <c r="B241" s="6"/>
      <c r="F241" s="7"/>
      <c r="N241" s="6"/>
      <c r="P241" s="6"/>
    </row>
    <row r="242" spans="2:16" x14ac:dyDescent="0.25">
      <c r="B242" s="6"/>
      <c r="F242" s="7"/>
      <c r="N242" s="6"/>
      <c r="P242" s="6"/>
    </row>
    <row r="243" spans="2:16" x14ac:dyDescent="0.25">
      <c r="B243" s="6"/>
      <c r="F243" s="7"/>
      <c r="N243" s="6"/>
      <c r="P243" s="6"/>
    </row>
    <row r="244" spans="2:16" x14ac:dyDescent="0.25">
      <c r="B244" s="6"/>
      <c r="F244" s="7"/>
      <c r="N244" s="6"/>
      <c r="P244" s="6"/>
    </row>
    <row r="245" spans="2:16" x14ac:dyDescent="0.25">
      <c r="B245" s="6"/>
      <c r="F245" s="7"/>
      <c r="N245" s="6"/>
      <c r="P245" s="6"/>
    </row>
    <row r="246" spans="2:16" x14ac:dyDescent="0.25">
      <c r="B246" s="6"/>
      <c r="F246" s="7"/>
      <c r="N246" s="6"/>
      <c r="P246" s="6"/>
    </row>
    <row r="247" spans="2:16" x14ac:dyDescent="0.25">
      <c r="B247" s="6"/>
      <c r="F247" s="7"/>
      <c r="N247" s="6"/>
      <c r="P247" s="6"/>
    </row>
    <row r="248" spans="2:16" x14ac:dyDescent="0.25">
      <c r="B248" s="6"/>
      <c r="F248" s="7"/>
      <c r="N248" s="6"/>
      <c r="P248" s="6"/>
    </row>
    <row r="249" spans="2:16" x14ac:dyDescent="0.25">
      <c r="B249" s="6"/>
      <c r="F249" s="7"/>
      <c r="N249" s="6"/>
      <c r="P249" s="6"/>
    </row>
    <row r="250" spans="2:16" x14ac:dyDescent="0.25">
      <c r="B250" s="6"/>
      <c r="F250" s="7"/>
      <c r="N250" s="6"/>
      <c r="P250" s="6"/>
    </row>
    <row r="251" spans="2:16" x14ac:dyDescent="0.25">
      <c r="B251" s="6"/>
      <c r="F251" s="7"/>
      <c r="N251" s="6"/>
      <c r="P251" s="6"/>
    </row>
    <row r="252" spans="2:16" x14ac:dyDescent="0.25">
      <c r="B252" s="6"/>
      <c r="F252" s="7"/>
      <c r="N252" s="6"/>
      <c r="P252" s="6"/>
    </row>
    <row r="253" spans="2:16" x14ac:dyDescent="0.25">
      <c r="B253" s="6"/>
      <c r="F253" s="7"/>
      <c r="N253" s="6"/>
      <c r="P253" s="6"/>
    </row>
    <row r="254" spans="2:16" x14ac:dyDescent="0.25">
      <c r="B254" s="6"/>
      <c r="F254" s="7"/>
      <c r="N254" s="6"/>
      <c r="P254" s="6"/>
    </row>
    <row r="255" spans="2:16" x14ac:dyDescent="0.25">
      <c r="B255" s="6"/>
      <c r="F255" s="7"/>
      <c r="N255" s="6"/>
      <c r="P255" s="6"/>
    </row>
    <row r="256" spans="2:16" x14ac:dyDescent="0.25">
      <c r="B256" s="6"/>
      <c r="F256" s="7"/>
      <c r="N256" s="6"/>
      <c r="P256" s="6"/>
    </row>
    <row r="257" spans="2:16" x14ac:dyDescent="0.25">
      <c r="B257" s="6"/>
      <c r="F257" s="7"/>
      <c r="N257" s="6"/>
      <c r="P257" s="6"/>
    </row>
    <row r="258" spans="2:16" x14ac:dyDescent="0.25">
      <c r="B258" s="6"/>
      <c r="F258" s="7"/>
      <c r="N258" s="6"/>
      <c r="P258" s="6"/>
    </row>
    <row r="259" spans="2:16" x14ac:dyDescent="0.25">
      <c r="B259" s="6"/>
      <c r="F259" s="7"/>
      <c r="N259" s="6"/>
      <c r="P259" s="6"/>
    </row>
    <row r="260" spans="2:16" x14ac:dyDescent="0.25">
      <c r="B260" s="6"/>
      <c r="F260" s="7"/>
      <c r="N260" s="6"/>
      <c r="P260" s="6"/>
    </row>
    <row r="261" spans="2:16" x14ac:dyDescent="0.25">
      <c r="B261" s="6"/>
      <c r="F261" s="7"/>
      <c r="N261" s="6"/>
      <c r="P261" s="6"/>
    </row>
    <row r="262" spans="2:16" x14ac:dyDescent="0.25">
      <c r="B262" s="6"/>
      <c r="F262" s="7"/>
      <c r="N262" s="6"/>
      <c r="P262" s="6"/>
    </row>
    <row r="263" spans="2:16" x14ac:dyDescent="0.25">
      <c r="B263" s="6"/>
      <c r="F263" s="7"/>
      <c r="N263" s="6"/>
      <c r="P263" s="6"/>
    </row>
    <row r="264" spans="2:16" x14ac:dyDescent="0.25">
      <c r="B264" s="6"/>
      <c r="F264" s="7"/>
      <c r="N264" s="6"/>
      <c r="P264" s="6"/>
    </row>
    <row r="265" spans="2:16" x14ac:dyDescent="0.25">
      <c r="B265" s="6"/>
      <c r="F265" s="7"/>
      <c r="N265" s="6"/>
      <c r="P265" s="6"/>
    </row>
    <row r="266" spans="2:16" x14ac:dyDescent="0.25">
      <c r="B266" s="6"/>
      <c r="F266" s="7"/>
      <c r="N266" s="6"/>
      <c r="P266" s="6"/>
    </row>
    <row r="267" spans="2:16" x14ac:dyDescent="0.25">
      <c r="B267" s="6"/>
      <c r="F267" s="7"/>
      <c r="N267" s="6"/>
      <c r="P267" s="6"/>
    </row>
    <row r="268" spans="2:16" x14ac:dyDescent="0.25">
      <c r="B268" s="6"/>
      <c r="F268" s="7"/>
      <c r="N268" s="6"/>
      <c r="P268" s="6"/>
    </row>
    <row r="269" spans="2:16" x14ac:dyDescent="0.25">
      <c r="B269" s="6"/>
      <c r="F269" s="7"/>
      <c r="N269" s="6"/>
      <c r="P269" s="6"/>
    </row>
    <row r="270" spans="2:16" x14ac:dyDescent="0.25">
      <c r="B270" s="6"/>
      <c r="F270" s="7"/>
      <c r="N270" s="6"/>
      <c r="P270" s="6"/>
    </row>
    <row r="271" spans="2:16" x14ac:dyDescent="0.25">
      <c r="B271" s="6"/>
      <c r="F271" s="7"/>
      <c r="N271" s="6"/>
      <c r="P271" s="6"/>
    </row>
    <row r="272" spans="2:16" x14ac:dyDescent="0.25">
      <c r="B272" s="6"/>
      <c r="F272" s="7"/>
      <c r="N272" s="6"/>
      <c r="P272" s="6"/>
    </row>
    <row r="273" spans="2:16" x14ac:dyDescent="0.25">
      <c r="B273" s="6"/>
      <c r="F273" s="7"/>
      <c r="N273" s="6"/>
      <c r="P273" s="6"/>
    </row>
    <row r="274" spans="2:16" x14ac:dyDescent="0.25">
      <c r="B274" s="6"/>
      <c r="F274" s="7"/>
      <c r="N274" s="6"/>
      <c r="P274" s="6"/>
    </row>
    <row r="275" spans="2:16" x14ac:dyDescent="0.25">
      <c r="B275" s="6"/>
      <c r="F275" s="7"/>
      <c r="N275" s="6"/>
      <c r="P275" s="6"/>
    </row>
    <row r="276" spans="2:16" x14ac:dyDescent="0.25">
      <c r="B276" s="6"/>
      <c r="F276" s="7"/>
      <c r="N276" s="6"/>
      <c r="P276" s="6"/>
    </row>
    <row r="277" spans="2:16" x14ac:dyDescent="0.25">
      <c r="B277" s="6"/>
      <c r="F277" s="7"/>
      <c r="N277" s="6"/>
      <c r="P277" s="6"/>
    </row>
    <row r="278" spans="2:16" x14ac:dyDescent="0.25">
      <c r="B278" s="6"/>
      <c r="F278" s="7"/>
      <c r="N278" s="6"/>
      <c r="P278" s="6"/>
    </row>
    <row r="279" spans="2:16" x14ac:dyDescent="0.25">
      <c r="B279" s="6"/>
      <c r="F279" s="7"/>
      <c r="N279" s="6"/>
      <c r="P279" s="6"/>
    </row>
    <row r="280" spans="2:16" x14ac:dyDescent="0.25">
      <c r="B280" s="6"/>
      <c r="F280" s="7"/>
      <c r="N280" s="6"/>
      <c r="P280" s="6"/>
    </row>
    <row r="281" spans="2:16" x14ac:dyDescent="0.25">
      <c r="B281" s="6"/>
      <c r="F281" s="7"/>
      <c r="N281" s="6"/>
      <c r="P281" s="6"/>
    </row>
    <row r="282" spans="2:16" x14ac:dyDescent="0.25">
      <c r="B282" s="6"/>
      <c r="F282" s="7"/>
      <c r="N282" s="6"/>
      <c r="P282" s="6"/>
    </row>
    <row r="283" spans="2:16" x14ac:dyDescent="0.25">
      <c r="B283" s="6"/>
      <c r="F283" s="7"/>
      <c r="N283" s="6"/>
      <c r="P283" s="6"/>
    </row>
    <row r="284" spans="2:16" x14ac:dyDescent="0.25">
      <c r="B284" s="6"/>
      <c r="F284" s="7"/>
      <c r="N284" s="6"/>
      <c r="P284" s="6"/>
    </row>
    <row r="285" spans="2:16" x14ac:dyDescent="0.25">
      <c r="B285" s="6"/>
      <c r="F285" s="7"/>
      <c r="N285" s="6"/>
      <c r="P285" s="6"/>
    </row>
    <row r="286" spans="2:16" x14ac:dyDescent="0.25">
      <c r="B286" s="6"/>
      <c r="F286" s="7"/>
      <c r="N286" s="6"/>
      <c r="P286" s="6"/>
    </row>
    <row r="287" spans="2:16" x14ac:dyDescent="0.25">
      <c r="B287" s="6"/>
      <c r="F287" s="7"/>
      <c r="N287" s="6"/>
      <c r="P287" s="6"/>
    </row>
    <row r="288" spans="2:16" x14ac:dyDescent="0.25">
      <c r="B288" s="6"/>
      <c r="F288" s="7"/>
      <c r="N288" s="6"/>
      <c r="P288" s="6"/>
    </row>
    <row r="289" spans="2:16" x14ac:dyDescent="0.25">
      <c r="B289" s="6"/>
      <c r="F289" s="7"/>
      <c r="N289" s="6"/>
      <c r="P289" s="6"/>
    </row>
    <row r="290" spans="2:16" x14ac:dyDescent="0.25">
      <c r="B290" s="6"/>
      <c r="F290" s="7"/>
      <c r="N290" s="6"/>
      <c r="P290" s="6"/>
    </row>
    <row r="291" spans="2:16" x14ac:dyDescent="0.25">
      <c r="B291" s="6"/>
      <c r="F291" s="7"/>
      <c r="N291" s="6"/>
      <c r="P291" s="6"/>
    </row>
    <row r="292" spans="2:16" x14ac:dyDescent="0.25">
      <c r="B292" s="6"/>
      <c r="F292" s="7"/>
      <c r="N292" s="6"/>
      <c r="P292" s="6"/>
    </row>
    <row r="293" spans="2:16" x14ac:dyDescent="0.25">
      <c r="B293" s="6"/>
      <c r="F293" s="7"/>
      <c r="N293" s="6"/>
      <c r="P293" s="6"/>
    </row>
    <row r="294" spans="2:16" x14ac:dyDescent="0.25">
      <c r="B294" s="6"/>
      <c r="F294" s="7"/>
      <c r="N294" s="6"/>
      <c r="P294" s="6"/>
    </row>
    <row r="295" spans="2:16" x14ac:dyDescent="0.25">
      <c r="B295" s="6"/>
      <c r="F295" s="7"/>
      <c r="N295" s="6"/>
      <c r="P295" s="6"/>
    </row>
    <row r="296" spans="2:16" x14ac:dyDescent="0.25">
      <c r="B296" s="6"/>
      <c r="F296" s="7"/>
      <c r="N296" s="6"/>
      <c r="P296" s="6"/>
    </row>
    <row r="297" spans="2:16" x14ac:dyDescent="0.25">
      <c r="B297" s="6"/>
      <c r="F297" s="7"/>
      <c r="N297" s="6"/>
      <c r="P297" s="6"/>
    </row>
    <row r="298" spans="2:16" x14ac:dyDescent="0.25">
      <c r="B298" s="6"/>
      <c r="F298" s="7"/>
      <c r="N298" s="6"/>
      <c r="P298" s="6"/>
    </row>
    <row r="299" spans="2:16" x14ac:dyDescent="0.25">
      <c r="B299" s="6"/>
      <c r="F299" s="7"/>
      <c r="N299" s="6"/>
      <c r="P299" s="6"/>
    </row>
    <row r="300" spans="2:16" x14ac:dyDescent="0.25">
      <c r="B300" s="6"/>
      <c r="F300" s="7"/>
      <c r="N300" s="6"/>
      <c r="P300" s="6"/>
    </row>
    <row r="301" spans="2:16" x14ac:dyDescent="0.25">
      <c r="B301" s="6"/>
      <c r="F301" s="7"/>
      <c r="N301" s="6"/>
      <c r="P301" s="6"/>
    </row>
    <row r="302" spans="2:16" x14ac:dyDescent="0.25">
      <c r="B302" s="6"/>
      <c r="F302" s="7"/>
      <c r="N302" s="6"/>
      <c r="P302" s="6"/>
    </row>
    <row r="303" spans="2:16" x14ac:dyDescent="0.25">
      <c r="B303" s="6"/>
      <c r="F303" s="7"/>
      <c r="N303" s="6"/>
      <c r="P303" s="6"/>
    </row>
    <row r="304" spans="2:16" x14ac:dyDescent="0.25">
      <c r="B304" s="6"/>
      <c r="F304" s="7"/>
      <c r="N304" s="6"/>
      <c r="P304" s="6"/>
    </row>
    <row r="305" spans="2:16" x14ac:dyDescent="0.25">
      <c r="B305" s="6"/>
      <c r="F305" s="7"/>
      <c r="N305" s="6"/>
      <c r="P305" s="6"/>
    </row>
    <row r="306" spans="2:16" x14ac:dyDescent="0.25">
      <c r="B306" s="6"/>
      <c r="F306" s="7"/>
      <c r="N306" s="6"/>
      <c r="P306" s="6"/>
    </row>
    <row r="307" spans="2:16" x14ac:dyDescent="0.25">
      <c r="B307" s="6"/>
      <c r="F307" s="7"/>
      <c r="N307" s="6"/>
      <c r="P307" s="6"/>
    </row>
    <row r="308" spans="2:16" x14ac:dyDescent="0.25">
      <c r="B308" s="6"/>
      <c r="F308" s="7"/>
      <c r="N308" s="6"/>
      <c r="P308" s="6"/>
    </row>
    <row r="309" spans="2:16" x14ac:dyDescent="0.25">
      <c r="B309" s="6"/>
      <c r="F309" s="7"/>
    </row>
    <row r="310" spans="2:16" x14ac:dyDescent="0.25">
      <c r="B310" s="6"/>
      <c r="F310" s="7"/>
    </row>
    <row r="311" spans="2:16" x14ac:dyDescent="0.25">
      <c r="B311" s="6"/>
      <c r="F311" s="7"/>
    </row>
    <row r="312" spans="2:16" x14ac:dyDescent="0.25">
      <c r="B312" s="6"/>
      <c r="F312" s="7"/>
    </row>
    <row r="313" spans="2:16" x14ac:dyDescent="0.25">
      <c r="B313" s="6"/>
      <c r="F313" s="7"/>
    </row>
    <row r="314" spans="2:16" x14ac:dyDescent="0.25">
      <c r="B314" s="6"/>
      <c r="F314" s="7"/>
    </row>
    <row r="315" spans="2:16" x14ac:dyDescent="0.25">
      <c r="B315" s="6"/>
      <c r="F315" s="7"/>
    </row>
    <row r="316" spans="2:16" x14ac:dyDescent="0.25">
      <c r="B316" s="6"/>
      <c r="F316" s="7"/>
    </row>
    <row r="317" spans="2:16" x14ac:dyDescent="0.25">
      <c r="B317" s="6"/>
      <c r="F317" s="7"/>
    </row>
    <row r="318" spans="2:16" x14ac:dyDescent="0.25">
      <c r="B318" s="6"/>
      <c r="F318" s="7"/>
    </row>
    <row r="319" spans="2:16" x14ac:dyDescent="0.25">
      <c r="B319" s="6"/>
      <c r="F319" s="7"/>
    </row>
    <row r="320" spans="2:16" x14ac:dyDescent="0.25">
      <c r="B320" s="6"/>
      <c r="F320" s="7"/>
    </row>
    <row r="321" spans="2:6" x14ac:dyDescent="0.25">
      <c r="B321" s="6"/>
      <c r="F321" s="7"/>
    </row>
    <row r="322" spans="2:6" x14ac:dyDescent="0.25">
      <c r="B322" s="6"/>
      <c r="F322" s="7"/>
    </row>
    <row r="323" spans="2:6" x14ac:dyDescent="0.25">
      <c r="B323" s="6"/>
      <c r="F323" s="7"/>
    </row>
    <row r="324" spans="2:6" x14ac:dyDescent="0.25">
      <c r="B324" s="6"/>
      <c r="F324" s="7"/>
    </row>
    <row r="325" spans="2:6" x14ac:dyDescent="0.25">
      <c r="B325" s="6"/>
      <c r="F325" s="7"/>
    </row>
    <row r="326" spans="2:6" x14ac:dyDescent="0.25">
      <c r="B326" s="6"/>
      <c r="F326" s="7"/>
    </row>
    <row r="327" spans="2:6" x14ac:dyDescent="0.25">
      <c r="B327" s="6"/>
      <c r="F327" s="7"/>
    </row>
    <row r="328" spans="2:6" x14ac:dyDescent="0.25">
      <c r="B328" s="6"/>
      <c r="F328" s="7"/>
    </row>
    <row r="329" spans="2:6" x14ac:dyDescent="0.25">
      <c r="B329" s="6"/>
      <c r="F329" s="7"/>
    </row>
    <row r="330" spans="2:6" x14ac:dyDescent="0.25">
      <c r="B330" s="6"/>
      <c r="F330" s="7"/>
    </row>
    <row r="331" spans="2:6" x14ac:dyDescent="0.25">
      <c r="B331" s="6"/>
      <c r="F331" s="7"/>
    </row>
    <row r="332" spans="2:6" x14ac:dyDescent="0.25">
      <c r="B332" s="6"/>
      <c r="F332" s="7"/>
    </row>
    <row r="333" spans="2:6" x14ac:dyDescent="0.25">
      <c r="B333" s="6"/>
      <c r="F333" s="7"/>
    </row>
    <row r="334" spans="2:6" x14ac:dyDescent="0.25">
      <c r="B334" s="6"/>
      <c r="F334" s="7"/>
    </row>
    <row r="335" spans="2:6" x14ac:dyDescent="0.25">
      <c r="B335" s="6"/>
      <c r="F335" s="7"/>
    </row>
    <row r="336" spans="2:6" x14ac:dyDescent="0.25">
      <c r="B336" s="6"/>
      <c r="F336" s="7"/>
    </row>
    <row r="337" spans="2:6" x14ac:dyDescent="0.25">
      <c r="B337" s="6"/>
      <c r="F337" s="7"/>
    </row>
    <row r="338" spans="2:6" x14ac:dyDescent="0.25">
      <c r="B338" s="6"/>
      <c r="F338" s="7"/>
    </row>
    <row r="339" spans="2:6" x14ac:dyDescent="0.25">
      <c r="B339" s="6"/>
      <c r="F339" s="7"/>
    </row>
    <row r="340" spans="2:6" x14ac:dyDescent="0.25">
      <c r="B340" s="6"/>
      <c r="F340" s="7"/>
    </row>
    <row r="341" spans="2:6" x14ac:dyDescent="0.25">
      <c r="B341" s="6"/>
      <c r="F341" s="7"/>
    </row>
    <row r="342" spans="2:6" x14ac:dyDescent="0.25">
      <c r="B342" s="6"/>
      <c r="F342" s="7"/>
    </row>
    <row r="343" spans="2:6" x14ac:dyDescent="0.25">
      <c r="B343" s="6"/>
      <c r="F343" s="7"/>
    </row>
    <row r="344" spans="2:6" x14ac:dyDescent="0.25">
      <c r="B344" s="6"/>
      <c r="F344" s="7"/>
    </row>
    <row r="345" spans="2:6" x14ac:dyDescent="0.25">
      <c r="B345" s="6"/>
      <c r="F345" s="7"/>
    </row>
    <row r="346" spans="2:6" x14ac:dyDescent="0.25">
      <c r="B346" s="6"/>
      <c r="F346" s="7"/>
    </row>
    <row r="347" spans="2:6" x14ac:dyDescent="0.25">
      <c r="B347" s="6"/>
      <c r="F347" s="7"/>
    </row>
    <row r="348" spans="2:6" x14ac:dyDescent="0.25">
      <c r="B348" s="6"/>
      <c r="F348" s="7"/>
    </row>
    <row r="349" spans="2:6" x14ac:dyDescent="0.25">
      <c r="B349" s="6"/>
      <c r="F349" s="7"/>
    </row>
    <row r="350" spans="2:6" x14ac:dyDescent="0.25">
      <c r="B350" s="6"/>
      <c r="F350" s="7"/>
    </row>
    <row r="351" spans="2:6" x14ac:dyDescent="0.25">
      <c r="B351" s="6"/>
      <c r="F351" s="7"/>
    </row>
    <row r="352" spans="2:6" x14ac:dyDescent="0.25">
      <c r="B352" s="6"/>
      <c r="F352" s="7"/>
    </row>
    <row r="353" spans="2:6" x14ac:dyDescent="0.25">
      <c r="B353" s="6"/>
      <c r="F353" s="7"/>
    </row>
    <row r="354" spans="2:6" x14ac:dyDescent="0.25">
      <c r="B354" s="6"/>
      <c r="F354" s="7"/>
    </row>
    <row r="355" spans="2:6" x14ac:dyDescent="0.25">
      <c r="B355" s="6"/>
      <c r="F355" s="7"/>
    </row>
    <row r="356" spans="2:6" x14ac:dyDescent="0.25">
      <c r="B356" s="6"/>
      <c r="F356" s="7"/>
    </row>
    <row r="357" spans="2:6" x14ac:dyDescent="0.25">
      <c r="B357" s="6"/>
      <c r="F357" s="7"/>
    </row>
    <row r="358" spans="2:6" x14ac:dyDescent="0.25">
      <c r="B358" s="6"/>
      <c r="F358" s="7"/>
    </row>
    <row r="359" spans="2:6" x14ac:dyDescent="0.25">
      <c r="B359" s="6"/>
      <c r="F359" s="7"/>
    </row>
    <row r="360" spans="2:6" x14ac:dyDescent="0.25">
      <c r="B360" s="6"/>
      <c r="F360" s="7"/>
    </row>
    <row r="361" spans="2:6" x14ac:dyDescent="0.25">
      <c r="B361" s="6"/>
      <c r="F361" s="7"/>
    </row>
    <row r="362" spans="2:6" x14ac:dyDescent="0.25">
      <c r="B362" s="6"/>
      <c r="F362" s="7"/>
    </row>
    <row r="363" spans="2:6" x14ac:dyDescent="0.25">
      <c r="B363" s="6"/>
      <c r="F363" s="7"/>
    </row>
    <row r="364" spans="2:6" x14ac:dyDescent="0.25">
      <c r="B364" s="6"/>
      <c r="F364" s="7"/>
    </row>
    <row r="365" spans="2:6" x14ac:dyDescent="0.25">
      <c r="B365" s="6"/>
      <c r="F365" s="7"/>
    </row>
    <row r="366" spans="2:6" x14ac:dyDescent="0.25">
      <c r="B366" s="6"/>
      <c r="F366" s="7"/>
    </row>
    <row r="367" spans="2:6" x14ac:dyDescent="0.25">
      <c r="B367" s="6"/>
      <c r="F367" s="7"/>
    </row>
    <row r="368" spans="2:6" x14ac:dyDescent="0.25">
      <c r="B368" s="6"/>
      <c r="F368" s="7"/>
    </row>
    <row r="369" spans="2:6" x14ac:dyDescent="0.25">
      <c r="B369" s="6"/>
      <c r="F369" s="7"/>
    </row>
    <row r="370" spans="2:6" x14ac:dyDescent="0.25">
      <c r="B370" s="6"/>
      <c r="F370" s="7"/>
    </row>
    <row r="371" spans="2:6" x14ac:dyDescent="0.25">
      <c r="B371" s="6"/>
      <c r="F371" s="7"/>
    </row>
    <row r="372" spans="2:6" x14ac:dyDescent="0.25">
      <c r="B372" s="6"/>
      <c r="F372" s="7"/>
    </row>
    <row r="373" spans="2:6" x14ac:dyDescent="0.25">
      <c r="B373" s="6"/>
      <c r="F373" s="7"/>
    </row>
    <row r="374" spans="2:6" x14ac:dyDescent="0.25">
      <c r="B374" s="6"/>
      <c r="F374" s="7"/>
    </row>
    <row r="375" spans="2:6" x14ac:dyDescent="0.25">
      <c r="B375" s="6"/>
      <c r="F375" s="7"/>
    </row>
    <row r="376" spans="2:6" x14ac:dyDescent="0.25">
      <c r="B376" s="6"/>
      <c r="F376" s="7"/>
    </row>
    <row r="377" spans="2:6" x14ac:dyDescent="0.25">
      <c r="B377" s="6"/>
      <c r="F377" s="7"/>
    </row>
    <row r="378" spans="2:6" x14ac:dyDescent="0.25">
      <c r="B378" s="6"/>
      <c r="F378" s="7"/>
    </row>
    <row r="379" spans="2:6" x14ac:dyDescent="0.25">
      <c r="B379" s="6"/>
      <c r="F379" s="7"/>
    </row>
    <row r="380" spans="2:6" x14ac:dyDescent="0.25">
      <c r="B380" s="6"/>
      <c r="F380" s="7"/>
    </row>
    <row r="381" spans="2:6" x14ac:dyDescent="0.25">
      <c r="B381" s="6"/>
      <c r="F381" s="7"/>
    </row>
    <row r="382" spans="2:6" x14ac:dyDescent="0.25">
      <c r="B382" s="6"/>
      <c r="F382" s="7"/>
    </row>
    <row r="383" spans="2:6" x14ac:dyDescent="0.25">
      <c r="B383" s="6"/>
      <c r="F383" s="7"/>
    </row>
    <row r="384" spans="2:6" x14ac:dyDescent="0.25">
      <c r="B384" s="6"/>
      <c r="F384" s="7"/>
    </row>
    <row r="385" spans="2:6" x14ac:dyDescent="0.25">
      <c r="B385" s="6"/>
      <c r="F385" s="7"/>
    </row>
    <row r="386" spans="2:6" x14ac:dyDescent="0.25">
      <c r="B386" s="6"/>
      <c r="F386" s="7"/>
    </row>
    <row r="387" spans="2:6" x14ac:dyDescent="0.25">
      <c r="B387" s="6"/>
      <c r="F387" s="7"/>
    </row>
    <row r="388" spans="2:6" x14ac:dyDescent="0.25">
      <c r="B388" s="6"/>
      <c r="F388" s="7"/>
    </row>
    <row r="389" spans="2:6" x14ac:dyDescent="0.25">
      <c r="B389" s="6"/>
      <c r="F389" s="7"/>
    </row>
    <row r="390" spans="2:6" x14ac:dyDescent="0.25">
      <c r="B390" s="6"/>
      <c r="F390" s="7"/>
    </row>
    <row r="391" spans="2:6" x14ac:dyDescent="0.25">
      <c r="B391" s="6"/>
      <c r="F391" s="7"/>
    </row>
    <row r="392" spans="2:6" x14ac:dyDescent="0.25">
      <c r="B392" s="6"/>
      <c r="F392" s="7"/>
    </row>
    <row r="393" spans="2:6" x14ac:dyDescent="0.25">
      <c r="B393" s="6"/>
      <c r="F393" s="7"/>
    </row>
    <row r="394" spans="2:6" x14ac:dyDescent="0.25">
      <c r="B394" s="6"/>
      <c r="F394" s="7"/>
    </row>
    <row r="395" spans="2:6" x14ac:dyDescent="0.25">
      <c r="B395" s="6"/>
      <c r="F395" s="7"/>
    </row>
    <row r="396" spans="2:6" x14ac:dyDescent="0.25">
      <c r="B396" s="6"/>
      <c r="F396" s="7"/>
    </row>
    <row r="397" spans="2:6" x14ac:dyDescent="0.25">
      <c r="B397" s="6"/>
      <c r="F397" s="7"/>
    </row>
    <row r="398" spans="2:6" x14ac:dyDescent="0.25">
      <c r="B398" s="6"/>
      <c r="F398" s="7"/>
    </row>
    <row r="399" spans="2:6" x14ac:dyDescent="0.25">
      <c r="B399" s="6"/>
      <c r="F399" s="7"/>
    </row>
    <row r="400" spans="2:6" x14ac:dyDescent="0.25">
      <c r="B400" s="6"/>
      <c r="F400" s="7"/>
    </row>
    <row r="401" spans="2:6" x14ac:dyDescent="0.25">
      <c r="B401" s="6"/>
      <c r="F401" s="7"/>
    </row>
    <row r="402" spans="2:6" x14ac:dyDescent="0.25">
      <c r="B402" s="6"/>
      <c r="F402" s="7"/>
    </row>
    <row r="403" spans="2:6" x14ac:dyDescent="0.25">
      <c r="B403" s="6"/>
      <c r="F403" s="7"/>
    </row>
    <row r="404" spans="2:6" x14ac:dyDescent="0.25">
      <c r="B404" s="6"/>
      <c r="F404" s="7"/>
    </row>
    <row r="405" spans="2:6" x14ac:dyDescent="0.25">
      <c r="B405" s="6"/>
      <c r="F405" s="7"/>
    </row>
    <row r="406" spans="2:6" x14ac:dyDescent="0.25">
      <c r="B406" s="6"/>
      <c r="F406" s="7"/>
    </row>
    <row r="407" spans="2:6" x14ac:dyDescent="0.25">
      <c r="B407" s="6"/>
      <c r="F407" s="7"/>
    </row>
    <row r="408" spans="2:6" x14ac:dyDescent="0.25">
      <c r="B408" s="6"/>
      <c r="F408" s="7"/>
    </row>
    <row r="409" spans="2:6" x14ac:dyDescent="0.25">
      <c r="B409" s="6"/>
      <c r="F409" s="7"/>
    </row>
    <row r="410" spans="2:6" x14ac:dyDescent="0.25">
      <c r="B410" s="6"/>
      <c r="F410" s="7"/>
    </row>
    <row r="411" spans="2:6" x14ac:dyDescent="0.25">
      <c r="B411" s="6"/>
      <c r="F411" s="7"/>
    </row>
    <row r="412" spans="2:6" x14ac:dyDescent="0.25">
      <c r="B412" s="6"/>
      <c r="F412" s="7"/>
    </row>
    <row r="413" spans="2:6" x14ac:dyDescent="0.25">
      <c r="B413" s="6"/>
      <c r="F413" s="7"/>
    </row>
    <row r="414" spans="2:6" x14ac:dyDescent="0.25">
      <c r="B414" s="6"/>
      <c r="F414" s="7"/>
    </row>
    <row r="415" spans="2:6" x14ac:dyDescent="0.25">
      <c r="B415" s="6"/>
      <c r="F415" s="7"/>
    </row>
    <row r="416" spans="2:6" x14ac:dyDescent="0.25">
      <c r="B416" s="6"/>
      <c r="F416" s="7"/>
    </row>
    <row r="417" spans="2:6" x14ac:dyDescent="0.25">
      <c r="B417" s="6"/>
      <c r="F417" s="7"/>
    </row>
    <row r="418" spans="2:6" x14ac:dyDescent="0.25">
      <c r="B418" s="6"/>
      <c r="F418" s="7"/>
    </row>
    <row r="419" spans="2:6" x14ac:dyDescent="0.25">
      <c r="B419" s="6"/>
      <c r="F419" s="7"/>
    </row>
    <row r="420" spans="2:6" x14ac:dyDescent="0.25">
      <c r="B420" s="6"/>
      <c r="F420" s="7"/>
    </row>
    <row r="421" spans="2:6" x14ac:dyDescent="0.25">
      <c r="B421" s="6"/>
      <c r="F421" s="7"/>
    </row>
    <row r="422" spans="2:6" x14ac:dyDescent="0.25">
      <c r="B422" s="6"/>
      <c r="F422" s="7"/>
    </row>
    <row r="423" spans="2:6" x14ac:dyDescent="0.25">
      <c r="B423" s="6"/>
      <c r="F423" s="7"/>
    </row>
    <row r="424" spans="2:6" x14ac:dyDescent="0.25">
      <c r="B424" s="6"/>
      <c r="F424" s="7"/>
    </row>
    <row r="425" spans="2:6" x14ac:dyDescent="0.25">
      <c r="B425" s="6"/>
      <c r="F425" s="7"/>
    </row>
    <row r="426" spans="2:6" x14ac:dyDescent="0.25">
      <c r="B426" s="6"/>
      <c r="F426" s="7"/>
    </row>
    <row r="427" spans="2:6" x14ac:dyDescent="0.25">
      <c r="B427" s="6"/>
      <c r="F427" s="7"/>
    </row>
    <row r="428" spans="2:6" x14ac:dyDescent="0.25">
      <c r="B428" s="6"/>
      <c r="F428" s="7"/>
    </row>
    <row r="429" spans="2:6" x14ac:dyDescent="0.25">
      <c r="B429" s="6"/>
      <c r="F429" s="7"/>
    </row>
    <row r="430" spans="2:6" x14ac:dyDescent="0.25">
      <c r="B430" s="6"/>
      <c r="F430" s="7"/>
    </row>
    <row r="431" spans="2:6" x14ac:dyDescent="0.25">
      <c r="B431" s="6"/>
      <c r="F431" s="7"/>
    </row>
    <row r="432" spans="2:6" x14ac:dyDescent="0.25">
      <c r="B432" s="6"/>
      <c r="F432" s="7"/>
    </row>
    <row r="433" spans="2:6" x14ac:dyDescent="0.25">
      <c r="B433" s="6"/>
      <c r="F433" s="7"/>
    </row>
    <row r="434" spans="2:6" x14ac:dyDescent="0.25">
      <c r="B434" s="6"/>
      <c r="F434" s="7"/>
    </row>
    <row r="435" spans="2:6" x14ac:dyDescent="0.25">
      <c r="B435" s="6"/>
      <c r="F435" s="7"/>
    </row>
    <row r="436" spans="2:6" x14ac:dyDescent="0.25">
      <c r="B436" s="6"/>
      <c r="F436" s="7"/>
    </row>
    <row r="437" spans="2:6" x14ac:dyDescent="0.25">
      <c r="B437" s="6"/>
      <c r="F437" s="7"/>
    </row>
    <row r="438" spans="2:6" x14ac:dyDescent="0.25">
      <c r="B438" s="6"/>
      <c r="F438" s="7"/>
    </row>
    <row r="439" spans="2:6" x14ac:dyDescent="0.25">
      <c r="B439" s="6"/>
      <c r="F439" s="7"/>
    </row>
    <row r="440" spans="2:6" x14ac:dyDescent="0.25">
      <c r="B440" s="6"/>
      <c r="F440" s="7"/>
    </row>
    <row r="441" spans="2:6" x14ac:dyDescent="0.25">
      <c r="B441" s="6"/>
      <c r="F441" s="7"/>
    </row>
    <row r="442" spans="2:6" x14ac:dyDescent="0.25">
      <c r="B442" s="6"/>
      <c r="F442" s="7"/>
    </row>
    <row r="443" spans="2:6" x14ac:dyDescent="0.25">
      <c r="B443" s="6"/>
      <c r="F443" s="7"/>
    </row>
    <row r="444" spans="2:6" x14ac:dyDescent="0.25">
      <c r="B444" s="6"/>
      <c r="F444" s="7"/>
    </row>
    <row r="445" spans="2:6" x14ac:dyDescent="0.25">
      <c r="B445" s="6"/>
      <c r="F445" s="7"/>
    </row>
    <row r="446" spans="2:6" x14ac:dyDescent="0.25">
      <c r="B446" s="6"/>
      <c r="F446" s="7"/>
    </row>
    <row r="447" spans="2:6" x14ac:dyDescent="0.25">
      <c r="B447" s="6"/>
      <c r="F447" s="7"/>
    </row>
    <row r="448" spans="2:6" x14ac:dyDescent="0.25">
      <c r="B448" s="6"/>
      <c r="F448" s="7"/>
    </row>
    <row r="449" spans="2:6" x14ac:dyDescent="0.25">
      <c r="B449" s="6"/>
      <c r="F449" s="7"/>
    </row>
    <row r="450" spans="2:6" x14ac:dyDescent="0.25">
      <c r="B450" s="6"/>
      <c r="F450" s="7"/>
    </row>
    <row r="451" spans="2:6" x14ac:dyDescent="0.25">
      <c r="B451" s="6"/>
      <c r="F451" s="7"/>
    </row>
    <row r="452" spans="2:6" x14ac:dyDescent="0.25">
      <c r="B452" s="6"/>
      <c r="F452" s="7"/>
    </row>
    <row r="453" spans="2:6" x14ac:dyDescent="0.25">
      <c r="B453" s="6"/>
      <c r="F453" s="7"/>
    </row>
    <row r="454" spans="2:6" x14ac:dyDescent="0.25">
      <c r="B454" s="6"/>
      <c r="F454" s="7"/>
    </row>
    <row r="455" spans="2:6" x14ac:dyDescent="0.25">
      <c r="B455" s="6"/>
      <c r="F455" s="7"/>
    </row>
    <row r="456" spans="2:6" x14ac:dyDescent="0.25">
      <c r="B456" s="6"/>
      <c r="F456" s="7"/>
    </row>
    <row r="457" spans="2:6" x14ac:dyDescent="0.25">
      <c r="B457" s="6"/>
      <c r="F457" s="7"/>
    </row>
    <row r="458" spans="2:6" x14ac:dyDescent="0.25">
      <c r="B458" s="6"/>
      <c r="F458" s="7"/>
    </row>
    <row r="459" spans="2:6" x14ac:dyDescent="0.25">
      <c r="B459" s="6"/>
      <c r="F459" s="7"/>
    </row>
    <row r="460" spans="2:6" x14ac:dyDescent="0.25">
      <c r="B460" s="6"/>
      <c r="F460" s="7"/>
    </row>
    <row r="461" spans="2:6" x14ac:dyDescent="0.25">
      <c r="B461" s="6"/>
      <c r="F461" s="7"/>
    </row>
    <row r="462" spans="2:6" x14ac:dyDescent="0.25">
      <c r="B462" s="6"/>
      <c r="F462" s="7"/>
    </row>
    <row r="463" spans="2:6" x14ac:dyDescent="0.25">
      <c r="B463" s="6"/>
      <c r="F463" s="7"/>
    </row>
    <row r="464" spans="2:6" x14ac:dyDescent="0.25">
      <c r="B464" s="6"/>
      <c r="F464" s="7"/>
    </row>
    <row r="465" spans="2:6" x14ac:dyDescent="0.25">
      <c r="B465" s="6"/>
      <c r="F465" s="7"/>
    </row>
    <row r="466" spans="2:6" x14ac:dyDescent="0.25">
      <c r="B466" s="6"/>
      <c r="F466" s="7"/>
    </row>
    <row r="467" spans="2:6" x14ac:dyDescent="0.25">
      <c r="B467" s="6"/>
      <c r="F467" s="7"/>
    </row>
    <row r="468" spans="2:6" x14ac:dyDescent="0.25">
      <c r="B468" s="6"/>
      <c r="F468" s="7"/>
    </row>
    <row r="469" spans="2:6" x14ac:dyDescent="0.25">
      <c r="B469" s="6"/>
      <c r="F469" s="7"/>
    </row>
    <row r="470" spans="2:6" x14ac:dyDescent="0.25">
      <c r="B470" s="6"/>
      <c r="F470" s="7"/>
    </row>
    <row r="471" spans="2:6" x14ac:dyDescent="0.25">
      <c r="B471" s="6"/>
      <c r="F471" s="7"/>
    </row>
    <row r="472" spans="2:6" x14ac:dyDescent="0.25">
      <c r="B472" s="6"/>
      <c r="F472" s="7"/>
    </row>
    <row r="473" spans="2:6" x14ac:dyDescent="0.25">
      <c r="B473" s="6"/>
      <c r="F473" s="7"/>
    </row>
    <row r="474" spans="2:6" x14ac:dyDescent="0.25">
      <c r="B474" s="6"/>
      <c r="F474" s="7"/>
    </row>
    <row r="475" spans="2:6" x14ac:dyDescent="0.25">
      <c r="B475" s="6"/>
      <c r="F475" s="7"/>
    </row>
    <row r="476" spans="2:6" x14ac:dyDescent="0.25">
      <c r="B476" s="6"/>
      <c r="F476" s="7"/>
    </row>
    <row r="477" spans="2:6" x14ac:dyDescent="0.25">
      <c r="B477" s="6"/>
      <c r="F477" s="7"/>
    </row>
    <row r="478" spans="2:6" x14ac:dyDescent="0.25">
      <c r="B478" s="6"/>
      <c r="F478" s="7"/>
    </row>
    <row r="479" spans="2:6" x14ac:dyDescent="0.25">
      <c r="B479" s="6"/>
      <c r="F479" s="7"/>
    </row>
    <row r="480" spans="2:6" x14ac:dyDescent="0.25">
      <c r="B480" s="6"/>
      <c r="F480" s="7"/>
    </row>
    <row r="481" spans="2:6" x14ac:dyDescent="0.25">
      <c r="B481" s="6"/>
      <c r="F481" s="7"/>
    </row>
    <row r="482" spans="2:6" x14ac:dyDescent="0.25">
      <c r="B482" s="6"/>
      <c r="F482" s="7"/>
    </row>
    <row r="483" spans="2:6" x14ac:dyDescent="0.25">
      <c r="B483" s="6"/>
      <c r="F483" s="7"/>
    </row>
    <row r="484" spans="2:6" x14ac:dyDescent="0.25">
      <c r="B484" s="6"/>
      <c r="F484" s="7"/>
    </row>
    <row r="485" spans="2:6" x14ac:dyDescent="0.25">
      <c r="B485" s="6"/>
      <c r="F485" s="7"/>
    </row>
    <row r="486" spans="2:6" x14ac:dyDescent="0.25">
      <c r="B486" s="6"/>
      <c r="F486" s="7"/>
    </row>
    <row r="487" spans="2:6" x14ac:dyDescent="0.25">
      <c r="B487" s="6"/>
      <c r="F487" s="7"/>
    </row>
    <row r="488" spans="2:6" x14ac:dyDescent="0.25">
      <c r="B488" s="6"/>
      <c r="F488" s="7"/>
    </row>
    <row r="489" spans="2:6" x14ac:dyDescent="0.25">
      <c r="B489" s="6"/>
      <c r="F489" s="7"/>
    </row>
    <row r="490" spans="2:6" x14ac:dyDescent="0.25">
      <c r="B490" s="6"/>
      <c r="F490" s="7"/>
    </row>
    <row r="491" spans="2:6" x14ac:dyDescent="0.25">
      <c r="B491" s="6"/>
      <c r="F491" s="7"/>
    </row>
    <row r="492" spans="2:6" x14ac:dyDescent="0.25">
      <c r="B492" s="6"/>
      <c r="F492" s="7"/>
    </row>
    <row r="493" spans="2:6" x14ac:dyDescent="0.25">
      <c r="B493" s="6"/>
      <c r="F493" s="7"/>
    </row>
    <row r="494" spans="2:6" x14ac:dyDescent="0.25">
      <c r="B494" s="6"/>
      <c r="F494" s="7"/>
    </row>
    <row r="495" spans="2:6" x14ac:dyDescent="0.25">
      <c r="B495" s="6"/>
      <c r="F495" s="7"/>
    </row>
    <row r="496" spans="2:6" x14ac:dyDescent="0.25">
      <c r="B496" s="6"/>
      <c r="F496" s="7"/>
    </row>
    <row r="497" spans="2:6" x14ac:dyDescent="0.25">
      <c r="B497" s="6"/>
      <c r="F497" s="7"/>
    </row>
    <row r="498" spans="2:6" x14ac:dyDescent="0.25">
      <c r="B498" s="6"/>
      <c r="F498" s="7"/>
    </row>
    <row r="499" spans="2:6" x14ac:dyDescent="0.25">
      <c r="B499" s="6"/>
      <c r="F499" s="7"/>
    </row>
    <row r="500" spans="2:6" x14ac:dyDescent="0.25">
      <c r="B500" s="6"/>
      <c r="F500" s="7"/>
    </row>
    <row r="501" spans="2:6" x14ac:dyDescent="0.25">
      <c r="B501" s="6"/>
      <c r="F501" s="7"/>
    </row>
    <row r="502" spans="2:6" x14ac:dyDescent="0.25">
      <c r="B502" s="6"/>
      <c r="F502" s="7"/>
    </row>
    <row r="503" spans="2:6" x14ac:dyDescent="0.25">
      <c r="B503" s="6"/>
      <c r="F503" s="7"/>
    </row>
    <row r="504" spans="2:6" x14ac:dyDescent="0.25">
      <c r="B504" s="6"/>
      <c r="F504" s="7"/>
    </row>
    <row r="505" spans="2:6" x14ac:dyDescent="0.25">
      <c r="B505" s="6"/>
      <c r="F505" s="7"/>
    </row>
    <row r="506" spans="2:6" x14ac:dyDescent="0.25">
      <c r="B506" s="6"/>
      <c r="F506" s="7"/>
    </row>
    <row r="507" spans="2:6" x14ac:dyDescent="0.25">
      <c r="B507" s="6"/>
      <c r="F507" s="7"/>
    </row>
    <row r="508" spans="2:6" x14ac:dyDescent="0.25">
      <c r="B508" s="6"/>
      <c r="F508" s="7"/>
    </row>
    <row r="509" spans="2:6" x14ac:dyDescent="0.25">
      <c r="B509" s="6"/>
      <c r="F509" s="7"/>
    </row>
    <row r="510" spans="2:6" x14ac:dyDescent="0.25">
      <c r="B510" s="6"/>
      <c r="F510" s="7"/>
    </row>
    <row r="511" spans="2:6" x14ac:dyDescent="0.25">
      <c r="B511" s="6"/>
      <c r="F511" s="7"/>
    </row>
    <row r="512" spans="2:6" x14ac:dyDescent="0.25">
      <c r="B512" s="6"/>
      <c r="F512" s="7"/>
    </row>
    <row r="513" spans="2:6" x14ac:dyDescent="0.25">
      <c r="B513" s="6"/>
      <c r="F513" s="7"/>
    </row>
    <row r="514" spans="2:6" x14ac:dyDescent="0.25">
      <c r="B514" s="6"/>
      <c r="F514" s="7"/>
    </row>
    <row r="515" spans="2:6" x14ac:dyDescent="0.25">
      <c r="B515" s="6"/>
      <c r="F515" s="7"/>
    </row>
    <row r="516" spans="2:6" x14ac:dyDescent="0.25">
      <c r="B516" s="6"/>
      <c r="F516" s="7"/>
    </row>
    <row r="517" spans="2:6" x14ac:dyDescent="0.25">
      <c r="B517" s="6"/>
      <c r="F517" s="7"/>
    </row>
    <row r="518" spans="2:6" x14ac:dyDescent="0.25">
      <c r="B518" s="6"/>
      <c r="F518" s="7"/>
    </row>
    <row r="519" spans="2:6" x14ac:dyDescent="0.25">
      <c r="B519" s="6"/>
      <c r="F519" s="7"/>
    </row>
    <row r="520" spans="2:6" x14ac:dyDescent="0.25">
      <c r="B520" s="6"/>
      <c r="F520" s="7"/>
    </row>
    <row r="521" spans="2:6" x14ac:dyDescent="0.25">
      <c r="B521" s="6"/>
      <c r="F521" s="7"/>
    </row>
    <row r="522" spans="2:6" x14ac:dyDescent="0.25">
      <c r="B522" s="6"/>
      <c r="F522" s="7"/>
    </row>
    <row r="523" spans="2:6" x14ac:dyDescent="0.25">
      <c r="B523" s="6"/>
      <c r="F523" s="7"/>
    </row>
    <row r="524" spans="2:6" x14ac:dyDescent="0.25">
      <c r="B524" s="6"/>
      <c r="F524" s="7"/>
    </row>
    <row r="525" spans="2:6" x14ac:dyDescent="0.25">
      <c r="B525" s="6"/>
      <c r="F525" s="7"/>
    </row>
    <row r="526" spans="2:6" x14ac:dyDescent="0.25">
      <c r="B526" s="6"/>
      <c r="F526" s="7"/>
    </row>
    <row r="527" spans="2:6" x14ac:dyDescent="0.25">
      <c r="B527" s="6"/>
      <c r="F527" s="7"/>
    </row>
    <row r="528" spans="2:6" x14ac:dyDescent="0.25">
      <c r="B528" s="6"/>
      <c r="F528" s="7"/>
    </row>
    <row r="529" spans="2:6" x14ac:dyDescent="0.25">
      <c r="B529" s="6"/>
      <c r="F529" s="7"/>
    </row>
    <row r="530" spans="2:6" x14ac:dyDescent="0.25">
      <c r="B530" s="6"/>
      <c r="F530" s="7"/>
    </row>
    <row r="531" spans="2:6" x14ac:dyDescent="0.25">
      <c r="B531" s="6"/>
      <c r="F531" s="7"/>
    </row>
    <row r="532" spans="2:6" x14ac:dyDescent="0.25">
      <c r="B532" s="6"/>
      <c r="F532" s="7"/>
    </row>
    <row r="533" spans="2:6" x14ac:dyDescent="0.25">
      <c r="B533" s="6"/>
      <c r="F533" s="7"/>
    </row>
    <row r="534" spans="2:6" x14ac:dyDescent="0.25">
      <c r="B534" s="6"/>
      <c r="F534" s="7"/>
    </row>
    <row r="535" spans="2:6" x14ac:dyDescent="0.25">
      <c r="B535" s="6"/>
      <c r="F535" s="7"/>
    </row>
    <row r="536" spans="2:6" x14ac:dyDescent="0.25">
      <c r="B536" s="6"/>
      <c r="F536" s="7"/>
    </row>
    <row r="537" spans="2:6" x14ac:dyDescent="0.25">
      <c r="B537" s="6"/>
      <c r="F537" s="7"/>
    </row>
    <row r="538" spans="2:6" x14ac:dyDescent="0.25">
      <c r="B538" s="6"/>
      <c r="F538" s="7"/>
    </row>
    <row r="539" spans="2:6" x14ac:dyDescent="0.25">
      <c r="B539" s="6"/>
      <c r="F539" s="7"/>
    </row>
    <row r="540" spans="2:6" x14ac:dyDescent="0.25">
      <c r="B540" s="6"/>
      <c r="F540" s="7"/>
    </row>
    <row r="541" spans="2:6" x14ac:dyDescent="0.25">
      <c r="B541" s="6"/>
      <c r="F541" s="7"/>
    </row>
    <row r="542" spans="2:6" x14ac:dyDescent="0.25">
      <c r="B542" s="6"/>
      <c r="F542" s="7"/>
    </row>
    <row r="543" spans="2:6" x14ac:dyDescent="0.25">
      <c r="B543" s="6"/>
      <c r="F543" s="7"/>
    </row>
    <row r="544" spans="2:6" x14ac:dyDescent="0.25">
      <c r="B544" s="6"/>
      <c r="F544" s="7"/>
    </row>
    <row r="545" spans="2:6" x14ac:dyDescent="0.25">
      <c r="B545" s="6"/>
      <c r="F545" s="7"/>
    </row>
    <row r="546" spans="2:6" x14ac:dyDescent="0.25">
      <c r="B546" s="6"/>
      <c r="F546" s="7"/>
    </row>
    <row r="547" spans="2:6" x14ac:dyDescent="0.25">
      <c r="B547" s="6"/>
      <c r="F547" s="7"/>
    </row>
    <row r="548" spans="2:6" x14ac:dyDescent="0.25">
      <c r="B548" s="6"/>
      <c r="F548" s="7"/>
    </row>
    <row r="549" spans="2:6" x14ac:dyDescent="0.25">
      <c r="B549" s="6"/>
      <c r="F549" s="7"/>
    </row>
    <row r="550" spans="2:6" x14ac:dyDescent="0.25">
      <c r="B550" s="6"/>
      <c r="F550" s="7"/>
    </row>
    <row r="551" spans="2:6" x14ac:dyDescent="0.25">
      <c r="B551" s="6"/>
      <c r="F551" s="7"/>
    </row>
    <row r="552" spans="2:6" x14ac:dyDescent="0.25">
      <c r="B552" s="6"/>
      <c r="F552" s="7"/>
    </row>
    <row r="553" spans="2:6" x14ac:dyDescent="0.25">
      <c r="B553" s="6"/>
      <c r="F553" s="7"/>
    </row>
    <row r="554" spans="2:6" x14ac:dyDescent="0.25">
      <c r="B554" s="6"/>
      <c r="F554" s="7"/>
    </row>
    <row r="555" spans="2:6" x14ac:dyDescent="0.25">
      <c r="B555" s="6"/>
      <c r="F555" s="7"/>
    </row>
    <row r="556" spans="2:6" x14ac:dyDescent="0.25">
      <c r="B556" s="6"/>
      <c r="F556" s="7"/>
    </row>
    <row r="557" spans="2:6" x14ac:dyDescent="0.25">
      <c r="B557" s="6"/>
      <c r="F557" s="7"/>
    </row>
    <row r="558" spans="2:6" x14ac:dyDescent="0.25">
      <c r="B558" s="6"/>
      <c r="F558" s="7"/>
    </row>
    <row r="559" spans="2:6" x14ac:dyDescent="0.25">
      <c r="B559" s="6"/>
      <c r="F559" s="7"/>
    </row>
    <row r="560" spans="2:6" x14ac:dyDescent="0.25">
      <c r="B560" s="6"/>
      <c r="F560" s="7"/>
    </row>
    <row r="561" spans="2:6" x14ac:dyDescent="0.25">
      <c r="B561" s="6"/>
      <c r="F561" s="7"/>
    </row>
    <row r="562" spans="2:6" x14ac:dyDescent="0.25">
      <c r="B562" s="6"/>
      <c r="F562" s="7"/>
    </row>
    <row r="563" spans="2:6" x14ac:dyDescent="0.25">
      <c r="B563" s="6"/>
      <c r="F563" s="7"/>
    </row>
    <row r="564" spans="2:6" x14ac:dyDescent="0.25">
      <c r="B564" s="6"/>
      <c r="F564" s="7"/>
    </row>
    <row r="565" spans="2:6" x14ac:dyDescent="0.25">
      <c r="B565" s="6"/>
      <c r="F565" s="7"/>
    </row>
    <row r="566" spans="2:6" x14ac:dyDescent="0.25">
      <c r="B566" s="6"/>
      <c r="F566" s="7"/>
    </row>
    <row r="567" spans="2:6" x14ac:dyDescent="0.25">
      <c r="B567" s="6"/>
      <c r="F567" s="7"/>
    </row>
    <row r="568" spans="2:6" x14ac:dyDescent="0.25">
      <c r="B568" s="6"/>
      <c r="F568" s="7"/>
    </row>
    <row r="569" spans="2:6" x14ac:dyDescent="0.25">
      <c r="B569" s="6"/>
      <c r="F569" s="7"/>
    </row>
    <row r="570" spans="2:6" x14ac:dyDescent="0.25">
      <c r="B570" s="6"/>
      <c r="F570" s="7"/>
    </row>
    <row r="571" spans="2:6" x14ac:dyDescent="0.25">
      <c r="B571" s="6"/>
      <c r="F571" s="7"/>
    </row>
    <row r="572" spans="2:6" x14ac:dyDescent="0.25">
      <c r="B572" s="6"/>
      <c r="F572" s="7"/>
    </row>
    <row r="573" spans="2:6" x14ac:dyDescent="0.25">
      <c r="B573" s="6"/>
      <c r="F573" s="7"/>
    </row>
    <row r="574" spans="2:6" x14ac:dyDescent="0.25">
      <c r="B574" s="6"/>
      <c r="F574" s="7"/>
    </row>
    <row r="575" spans="2:6" x14ac:dyDescent="0.25">
      <c r="B575" s="6"/>
      <c r="F575" s="7"/>
    </row>
    <row r="576" spans="2:6" x14ac:dyDescent="0.25">
      <c r="B576" s="6"/>
      <c r="F576" s="7"/>
    </row>
    <row r="577" spans="2:6" x14ac:dyDescent="0.25">
      <c r="B577" s="6"/>
      <c r="F577" s="7"/>
    </row>
    <row r="578" spans="2:6" x14ac:dyDescent="0.25">
      <c r="B578" s="6"/>
      <c r="F578" s="7"/>
    </row>
    <row r="579" spans="2:6" x14ac:dyDescent="0.25">
      <c r="B579" s="6"/>
      <c r="F579" s="7"/>
    </row>
    <row r="580" spans="2:6" x14ac:dyDescent="0.25">
      <c r="B580" s="6"/>
      <c r="F580" s="7"/>
    </row>
    <row r="581" spans="2:6" x14ac:dyDescent="0.25">
      <c r="B581" s="6"/>
      <c r="F581" s="7"/>
    </row>
    <row r="582" spans="2:6" x14ac:dyDescent="0.25">
      <c r="B582" s="6"/>
      <c r="F582" s="7"/>
    </row>
    <row r="583" spans="2:6" x14ac:dyDescent="0.25">
      <c r="B583" s="6"/>
      <c r="F583" s="7"/>
    </row>
    <row r="584" spans="2:6" x14ac:dyDescent="0.25">
      <c r="B584" s="6"/>
      <c r="F584" s="7"/>
    </row>
    <row r="585" spans="2:6" x14ac:dyDescent="0.25">
      <c r="B585" s="6"/>
      <c r="F585" s="7"/>
    </row>
    <row r="586" spans="2:6" x14ac:dyDescent="0.25">
      <c r="B586" s="6"/>
      <c r="F586" s="7"/>
    </row>
    <row r="587" spans="2:6" x14ac:dyDescent="0.25">
      <c r="B587" s="6"/>
      <c r="F587" s="7"/>
    </row>
    <row r="588" spans="2:6" x14ac:dyDescent="0.25">
      <c r="B588" s="6"/>
      <c r="F588" s="7"/>
    </row>
    <row r="589" spans="2:6" x14ac:dyDescent="0.25">
      <c r="B589" s="6"/>
      <c r="F589" s="7"/>
    </row>
    <row r="590" spans="2:6" x14ac:dyDescent="0.25">
      <c r="B590" s="6"/>
      <c r="F590" s="7"/>
    </row>
    <row r="591" spans="2:6" x14ac:dyDescent="0.25">
      <c r="B591" s="6"/>
      <c r="F591" s="7"/>
    </row>
    <row r="592" spans="2:6" x14ac:dyDescent="0.25">
      <c r="B592" s="6"/>
      <c r="F592" s="7"/>
    </row>
    <row r="593" spans="2:6" x14ac:dyDescent="0.25">
      <c r="B593" s="6"/>
      <c r="F593" s="7"/>
    </row>
    <row r="594" spans="2:6" x14ac:dyDescent="0.25">
      <c r="B594" s="6"/>
      <c r="F594" s="7"/>
    </row>
    <row r="595" spans="2:6" x14ac:dyDescent="0.25">
      <c r="B595" s="6"/>
      <c r="F595" s="7"/>
    </row>
    <row r="596" spans="2:6" x14ac:dyDescent="0.25">
      <c r="B596" s="6"/>
      <c r="F596" s="7"/>
    </row>
    <row r="597" spans="2:6" x14ac:dyDescent="0.25">
      <c r="B597" s="6"/>
      <c r="F597" s="7"/>
    </row>
    <row r="598" spans="2:6" x14ac:dyDescent="0.25">
      <c r="B598" s="6"/>
      <c r="F598" s="7"/>
    </row>
    <row r="599" spans="2:6" x14ac:dyDescent="0.25">
      <c r="B599" s="6"/>
      <c r="F599" s="7"/>
    </row>
    <row r="600" spans="2:6" x14ac:dyDescent="0.25">
      <c r="B600" s="6"/>
      <c r="F600" s="7"/>
    </row>
    <row r="601" spans="2:6" x14ac:dyDescent="0.25">
      <c r="B601" s="6"/>
      <c r="F601" s="7"/>
    </row>
    <row r="602" spans="2:6" x14ac:dyDescent="0.25">
      <c r="B602" s="6"/>
      <c r="F602" s="7"/>
    </row>
    <row r="603" spans="2:6" x14ac:dyDescent="0.25">
      <c r="B603" s="6"/>
      <c r="F603" s="7"/>
    </row>
    <row r="604" spans="2:6" x14ac:dyDescent="0.25">
      <c r="B604" s="6"/>
      <c r="F604" s="7"/>
    </row>
    <row r="605" spans="2:6" x14ac:dyDescent="0.25">
      <c r="B605" s="6"/>
      <c r="F605" s="7"/>
    </row>
    <row r="606" spans="2:6" x14ac:dyDescent="0.25">
      <c r="B606" s="6"/>
      <c r="F606" s="7"/>
    </row>
    <row r="607" spans="2:6" x14ac:dyDescent="0.25">
      <c r="B607" s="6"/>
      <c r="F607" s="7"/>
    </row>
    <row r="608" spans="2:6" x14ac:dyDescent="0.25">
      <c r="B608" s="6"/>
      <c r="F608" s="7"/>
    </row>
    <row r="609" spans="2:6" x14ac:dyDescent="0.25">
      <c r="B609" s="6"/>
      <c r="F609" s="7"/>
    </row>
    <row r="610" spans="2:6" x14ac:dyDescent="0.25">
      <c r="B610" s="6"/>
      <c r="F610" s="7"/>
    </row>
    <row r="611" spans="2:6" x14ac:dyDescent="0.25">
      <c r="B611" s="6"/>
      <c r="F611" s="7"/>
    </row>
    <row r="612" spans="2:6" x14ac:dyDescent="0.25">
      <c r="B612" s="6"/>
      <c r="F612" s="7"/>
    </row>
    <row r="613" spans="2:6" x14ac:dyDescent="0.25">
      <c r="B613" s="6"/>
      <c r="F613" s="7"/>
    </row>
    <row r="614" spans="2:6" x14ac:dyDescent="0.25">
      <c r="B614" s="6"/>
      <c r="F614" s="7"/>
    </row>
    <row r="615" spans="2:6" x14ac:dyDescent="0.25">
      <c r="B615" s="6"/>
      <c r="F615" s="7"/>
    </row>
    <row r="616" spans="2:6" x14ac:dyDescent="0.25">
      <c r="B616" s="6"/>
      <c r="F616" s="7"/>
    </row>
    <row r="617" spans="2:6" x14ac:dyDescent="0.25">
      <c r="B617" s="6"/>
      <c r="F617" s="7"/>
    </row>
    <row r="618" spans="2:6" x14ac:dyDescent="0.25">
      <c r="B618" s="6"/>
      <c r="F618" s="7"/>
    </row>
    <row r="619" spans="2:6" x14ac:dyDescent="0.25">
      <c r="B619" s="6"/>
      <c r="F619" s="7"/>
    </row>
    <row r="620" spans="2:6" x14ac:dyDescent="0.25">
      <c r="B620" s="6"/>
      <c r="F620" s="7"/>
    </row>
    <row r="621" spans="2:6" x14ac:dyDescent="0.25">
      <c r="B621" s="6"/>
      <c r="F621" s="7"/>
    </row>
    <row r="622" spans="2:6" x14ac:dyDescent="0.25">
      <c r="B622" s="6"/>
      <c r="F622" s="7"/>
    </row>
    <row r="623" spans="2:6" x14ac:dyDescent="0.25">
      <c r="B623" s="6"/>
      <c r="F623" s="7"/>
    </row>
    <row r="624" spans="2:6" x14ac:dyDescent="0.25">
      <c r="B624" s="6"/>
      <c r="F624" s="7"/>
    </row>
    <row r="625" spans="2:6" x14ac:dyDescent="0.25">
      <c r="B625" s="6"/>
      <c r="F625" s="7"/>
    </row>
    <row r="626" spans="2:6" x14ac:dyDescent="0.25">
      <c r="B626" s="6"/>
      <c r="F626" s="7"/>
    </row>
    <row r="627" spans="2:6" x14ac:dyDescent="0.25">
      <c r="B627" s="6"/>
      <c r="F627" s="7"/>
    </row>
    <row r="628" spans="2:6" x14ac:dyDescent="0.25">
      <c r="B628" s="6"/>
      <c r="F628" s="7"/>
    </row>
    <row r="629" spans="2:6" x14ac:dyDescent="0.25">
      <c r="B629" s="6"/>
      <c r="F629" s="7"/>
    </row>
    <row r="630" spans="2:6" x14ac:dyDescent="0.25">
      <c r="B630" s="6"/>
      <c r="F630" s="7"/>
    </row>
    <row r="631" spans="2:6" x14ac:dyDescent="0.25">
      <c r="B631" s="6"/>
      <c r="F631" s="7"/>
    </row>
    <row r="632" spans="2:6" x14ac:dyDescent="0.25">
      <c r="B632" s="6"/>
      <c r="F632" s="7"/>
    </row>
    <row r="633" spans="2:6" x14ac:dyDescent="0.25">
      <c r="B633" s="6"/>
      <c r="F633" s="7"/>
    </row>
    <row r="634" spans="2:6" x14ac:dyDescent="0.25">
      <c r="B634" s="6"/>
      <c r="F634" s="7"/>
    </row>
    <row r="635" spans="2:6" x14ac:dyDescent="0.25">
      <c r="B635" s="6"/>
      <c r="F635" s="7"/>
    </row>
    <row r="636" spans="2:6" x14ac:dyDescent="0.25">
      <c r="B636" s="6"/>
      <c r="F636" s="7"/>
    </row>
    <row r="637" spans="2:6" x14ac:dyDescent="0.25">
      <c r="B637" s="6"/>
      <c r="F637" s="7"/>
    </row>
    <row r="638" spans="2:6" x14ac:dyDescent="0.25">
      <c r="B638" s="6"/>
      <c r="F638" s="7"/>
    </row>
    <row r="639" spans="2:6" x14ac:dyDescent="0.25">
      <c r="B639" s="6"/>
      <c r="F639" s="7"/>
    </row>
    <row r="640" spans="2:6" x14ac:dyDescent="0.25">
      <c r="B640" s="6"/>
      <c r="F640" s="7"/>
    </row>
    <row r="641" spans="2:6" x14ac:dyDescent="0.25">
      <c r="B641" s="6"/>
      <c r="F641" s="7"/>
    </row>
    <row r="642" spans="2:6" x14ac:dyDescent="0.25">
      <c r="B642" s="6"/>
      <c r="F642" s="7"/>
    </row>
    <row r="643" spans="2:6" x14ac:dyDescent="0.25">
      <c r="B643" s="6"/>
      <c r="F643" s="7"/>
    </row>
    <row r="644" spans="2:6" x14ac:dyDescent="0.25">
      <c r="B644" s="6"/>
      <c r="F644" s="7"/>
    </row>
    <row r="645" spans="2:6" x14ac:dyDescent="0.25">
      <c r="B645" s="6"/>
      <c r="F645" s="7"/>
    </row>
    <row r="646" spans="2:6" x14ac:dyDescent="0.25">
      <c r="B646" s="6"/>
      <c r="F646" s="7"/>
    </row>
    <row r="647" spans="2:6" x14ac:dyDescent="0.25">
      <c r="B647" s="6"/>
      <c r="F647" s="7"/>
    </row>
    <row r="648" spans="2:6" x14ac:dyDescent="0.25">
      <c r="B648" s="6"/>
      <c r="F648" s="7"/>
    </row>
    <row r="649" spans="2:6" x14ac:dyDescent="0.25">
      <c r="B649" s="6"/>
      <c r="F649" s="7"/>
    </row>
    <row r="650" spans="2:6" x14ac:dyDescent="0.25">
      <c r="B650" s="6"/>
      <c r="F650" s="7"/>
    </row>
    <row r="651" spans="2:6" x14ac:dyDescent="0.25">
      <c r="B651" s="6"/>
      <c r="F651" s="7"/>
    </row>
    <row r="652" spans="2:6" x14ac:dyDescent="0.25">
      <c r="B652" s="6"/>
      <c r="F652" s="7"/>
    </row>
    <row r="653" spans="2:6" x14ac:dyDescent="0.25">
      <c r="B653" s="6"/>
      <c r="F653" s="7"/>
    </row>
    <row r="654" spans="2:6" x14ac:dyDescent="0.25">
      <c r="B654" s="6"/>
      <c r="F654" s="7"/>
    </row>
    <row r="655" spans="2:6" x14ac:dyDescent="0.25">
      <c r="B655" s="6"/>
      <c r="F655" s="7"/>
    </row>
    <row r="656" spans="2:6" x14ac:dyDescent="0.25">
      <c r="B656" s="6"/>
      <c r="F656" s="7"/>
    </row>
    <row r="657" spans="2:6" x14ac:dyDescent="0.25">
      <c r="B657" s="6"/>
      <c r="F657" s="7"/>
    </row>
    <row r="658" spans="2:6" x14ac:dyDescent="0.25">
      <c r="B658" s="6"/>
      <c r="F658" s="7"/>
    </row>
    <row r="659" spans="2:6" x14ac:dyDescent="0.25">
      <c r="B659" s="6"/>
      <c r="F659" s="7"/>
    </row>
    <row r="660" spans="2:6" x14ac:dyDescent="0.25">
      <c r="B660" s="6"/>
      <c r="F660" s="7"/>
    </row>
    <row r="661" spans="2:6" x14ac:dyDescent="0.25">
      <c r="B661" s="6"/>
      <c r="F661" s="7"/>
    </row>
    <row r="662" spans="2:6" x14ac:dyDescent="0.25">
      <c r="B662" s="6"/>
      <c r="F662" s="7"/>
    </row>
    <row r="663" spans="2:6" x14ac:dyDescent="0.25">
      <c r="B663" s="6"/>
      <c r="F663" s="7"/>
    </row>
    <row r="664" spans="2:6" x14ac:dyDescent="0.25">
      <c r="B664" s="6"/>
      <c r="F664" s="7"/>
    </row>
    <row r="665" spans="2:6" x14ac:dyDescent="0.25">
      <c r="B665" s="6"/>
      <c r="F665" s="7"/>
    </row>
    <row r="666" spans="2:6" x14ac:dyDescent="0.25">
      <c r="B666" s="6"/>
      <c r="F666" s="7"/>
    </row>
    <row r="667" spans="2:6" x14ac:dyDescent="0.25">
      <c r="B667" s="6"/>
      <c r="F667" s="7"/>
    </row>
    <row r="668" spans="2:6" x14ac:dyDescent="0.25">
      <c r="B668" s="6"/>
      <c r="F668" s="7"/>
    </row>
    <row r="669" spans="2:6" x14ac:dyDescent="0.25">
      <c r="B669" s="6"/>
      <c r="F669" s="7"/>
    </row>
    <row r="670" spans="2:6" x14ac:dyDescent="0.25">
      <c r="B670" s="6"/>
      <c r="F670" s="7"/>
    </row>
    <row r="671" spans="2:6" x14ac:dyDescent="0.25">
      <c r="B671" s="6"/>
      <c r="F671" s="7"/>
    </row>
    <row r="672" spans="2:6" x14ac:dyDescent="0.25">
      <c r="B672" s="6"/>
      <c r="F672" s="7"/>
    </row>
    <row r="673" spans="2:6" x14ac:dyDescent="0.25">
      <c r="B673" s="6"/>
      <c r="F673" s="7"/>
    </row>
    <row r="674" spans="2:6" x14ac:dyDescent="0.25">
      <c r="B674" s="6"/>
      <c r="F674" s="7"/>
    </row>
    <row r="675" spans="2:6" x14ac:dyDescent="0.25">
      <c r="B675" s="6"/>
      <c r="F675" s="7"/>
    </row>
    <row r="676" spans="2:6" x14ac:dyDescent="0.25">
      <c r="B676" s="6"/>
      <c r="F676" s="7"/>
    </row>
    <row r="677" spans="2:6" x14ac:dyDescent="0.25">
      <c r="B677" s="6"/>
      <c r="F677" s="7"/>
    </row>
    <row r="678" spans="2:6" x14ac:dyDescent="0.25">
      <c r="B678" s="6"/>
      <c r="F678" s="7"/>
    </row>
    <row r="679" spans="2:6" x14ac:dyDescent="0.25">
      <c r="B679" s="6"/>
      <c r="F679" s="7"/>
    </row>
    <row r="680" spans="2:6" x14ac:dyDescent="0.25">
      <c r="B680" s="6"/>
      <c r="F680" s="7"/>
    </row>
    <row r="681" spans="2:6" x14ac:dyDescent="0.25">
      <c r="B681" s="6"/>
      <c r="F681" s="7"/>
    </row>
    <row r="682" spans="2:6" x14ac:dyDescent="0.25">
      <c r="B682" s="6"/>
      <c r="F682" s="7"/>
    </row>
    <row r="683" spans="2:6" x14ac:dyDescent="0.25">
      <c r="B683" s="6"/>
      <c r="F683" s="7"/>
    </row>
    <row r="684" spans="2:6" x14ac:dyDescent="0.25">
      <c r="B684" s="6"/>
      <c r="F684" s="7"/>
    </row>
    <row r="685" spans="2:6" x14ac:dyDescent="0.25">
      <c r="B685" s="6"/>
      <c r="F685" s="7"/>
    </row>
    <row r="686" spans="2:6" x14ac:dyDescent="0.25">
      <c r="B686" s="6"/>
      <c r="F686" s="7"/>
    </row>
    <row r="687" spans="2:6" x14ac:dyDescent="0.25">
      <c r="B687" s="6"/>
      <c r="F687" s="7"/>
    </row>
    <row r="688" spans="2:6" x14ac:dyDescent="0.25">
      <c r="B688" s="6"/>
      <c r="F688" s="7"/>
    </row>
    <row r="689" spans="2:6" x14ac:dyDescent="0.25">
      <c r="B689" s="6"/>
      <c r="F689" s="7"/>
    </row>
    <row r="690" spans="2:6" x14ac:dyDescent="0.25">
      <c r="B690" s="6"/>
      <c r="F690" s="7"/>
    </row>
    <row r="691" spans="2:6" x14ac:dyDescent="0.25">
      <c r="B691" s="6"/>
      <c r="F691" s="7"/>
    </row>
    <row r="692" spans="2:6" x14ac:dyDescent="0.25">
      <c r="B692" s="6"/>
      <c r="F692" s="7"/>
    </row>
    <row r="693" spans="2:6" x14ac:dyDescent="0.25">
      <c r="B693" s="6"/>
      <c r="F693" s="7"/>
    </row>
    <row r="694" spans="2:6" x14ac:dyDescent="0.25">
      <c r="B694" s="6"/>
      <c r="F694" s="7"/>
    </row>
    <row r="695" spans="2:6" x14ac:dyDescent="0.25">
      <c r="B695" s="6"/>
      <c r="F695" s="7"/>
    </row>
    <row r="696" spans="2:6" x14ac:dyDescent="0.25">
      <c r="B696" s="6"/>
      <c r="F696" s="7"/>
    </row>
    <row r="697" spans="2:6" x14ac:dyDescent="0.25">
      <c r="B697" s="6"/>
      <c r="F697" s="7"/>
    </row>
    <row r="698" spans="2:6" x14ac:dyDescent="0.25">
      <c r="B698" s="6"/>
      <c r="F698" s="7"/>
    </row>
    <row r="699" spans="2:6" x14ac:dyDescent="0.25">
      <c r="B699" s="6"/>
      <c r="F699" s="7"/>
    </row>
    <row r="700" spans="2:6" x14ac:dyDescent="0.25">
      <c r="B700" s="6"/>
      <c r="F700" s="7"/>
    </row>
    <row r="701" spans="2:6" x14ac:dyDescent="0.25">
      <c r="B701" s="6"/>
      <c r="F701" s="7"/>
    </row>
    <row r="702" spans="2:6" x14ac:dyDescent="0.25">
      <c r="B702" s="6"/>
      <c r="F702" s="7"/>
    </row>
    <row r="703" spans="2:6" x14ac:dyDescent="0.25">
      <c r="B703" s="6"/>
      <c r="F703" s="7"/>
    </row>
    <row r="704" spans="2:6" x14ac:dyDescent="0.25">
      <c r="B704" s="6"/>
      <c r="F704" s="7"/>
    </row>
    <row r="705" spans="2:6" x14ac:dyDescent="0.25">
      <c r="B705" s="6"/>
      <c r="F705" s="7"/>
    </row>
    <row r="706" spans="2:6" x14ac:dyDescent="0.25">
      <c r="B706" s="6"/>
      <c r="F706" s="7"/>
    </row>
    <row r="707" spans="2:6" x14ac:dyDescent="0.25">
      <c r="B707" s="6"/>
      <c r="F707" s="7"/>
    </row>
    <row r="708" spans="2:6" x14ac:dyDescent="0.25">
      <c r="B708" s="6"/>
      <c r="F708" s="7"/>
    </row>
    <row r="709" spans="2:6" x14ac:dyDescent="0.25">
      <c r="B709" s="6"/>
      <c r="F709" s="7"/>
    </row>
    <row r="710" spans="2:6" x14ac:dyDescent="0.25">
      <c r="B710" s="6"/>
      <c r="F710" s="7"/>
    </row>
    <row r="711" spans="2:6" x14ac:dyDescent="0.25">
      <c r="B711" s="6"/>
      <c r="F711" s="7"/>
    </row>
    <row r="712" spans="2:6" x14ac:dyDescent="0.25">
      <c r="B712" s="6"/>
      <c r="F712" s="7"/>
    </row>
    <row r="713" spans="2:6" x14ac:dyDescent="0.25">
      <c r="B713" s="6"/>
      <c r="F713" s="7"/>
    </row>
    <row r="714" spans="2:6" x14ac:dyDescent="0.25">
      <c r="B714" s="6"/>
      <c r="F714" s="7"/>
    </row>
    <row r="715" spans="2:6" x14ac:dyDescent="0.25">
      <c r="B715" s="6"/>
      <c r="F715" s="7"/>
    </row>
    <row r="716" spans="2:6" x14ac:dyDescent="0.25">
      <c r="B716" s="6"/>
      <c r="F716" s="7"/>
    </row>
    <row r="717" spans="2:6" x14ac:dyDescent="0.25">
      <c r="B717" s="6"/>
      <c r="F717" s="7"/>
    </row>
    <row r="718" spans="2:6" x14ac:dyDescent="0.25">
      <c r="B718" s="6"/>
      <c r="F718" s="7"/>
    </row>
    <row r="719" spans="2:6" x14ac:dyDescent="0.25">
      <c r="B719" s="6"/>
      <c r="F719" s="7"/>
    </row>
    <row r="720" spans="2:6" x14ac:dyDescent="0.25">
      <c r="B720" s="6"/>
      <c r="F720" s="7"/>
    </row>
    <row r="721" spans="2:6" x14ac:dyDescent="0.25">
      <c r="B721" s="6"/>
      <c r="F721" s="7"/>
    </row>
    <row r="722" spans="2:6" x14ac:dyDescent="0.25">
      <c r="B722" s="6"/>
      <c r="F722" s="7"/>
    </row>
    <row r="723" spans="2:6" x14ac:dyDescent="0.25">
      <c r="B723" s="6"/>
      <c r="F723" s="7"/>
    </row>
    <row r="724" spans="2:6" x14ac:dyDescent="0.25">
      <c r="B724" s="6"/>
      <c r="F724" s="7"/>
    </row>
    <row r="725" spans="2:6" x14ac:dyDescent="0.25">
      <c r="B725" s="6"/>
      <c r="F725" s="7"/>
    </row>
    <row r="726" spans="2:6" x14ac:dyDescent="0.25">
      <c r="B726" s="6"/>
      <c r="F726" s="7"/>
    </row>
    <row r="727" spans="2:6" x14ac:dyDescent="0.25">
      <c r="B727" s="6"/>
      <c r="F727" s="7"/>
    </row>
    <row r="728" spans="2:6" x14ac:dyDescent="0.25">
      <c r="B728" s="6"/>
      <c r="F728" s="7"/>
    </row>
    <row r="729" spans="2:6" x14ac:dyDescent="0.25">
      <c r="B729" s="6"/>
      <c r="F729" s="7"/>
    </row>
    <row r="730" spans="2:6" x14ac:dyDescent="0.25">
      <c r="B730" s="6"/>
      <c r="F730" s="7"/>
    </row>
    <row r="731" spans="2:6" x14ac:dyDescent="0.25">
      <c r="B731" s="6"/>
      <c r="F731" s="7"/>
    </row>
    <row r="732" spans="2:6" x14ac:dyDescent="0.25">
      <c r="B732" s="6"/>
      <c r="F732" s="7"/>
    </row>
    <row r="733" spans="2:6" x14ac:dyDescent="0.25">
      <c r="B733" s="6"/>
      <c r="F733" s="7"/>
    </row>
    <row r="734" spans="2:6" x14ac:dyDescent="0.25">
      <c r="B734" s="6"/>
      <c r="F734" s="7"/>
    </row>
    <row r="735" spans="2:6" x14ac:dyDescent="0.25">
      <c r="B735" s="6"/>
      <c r="F735" s="7"/>
    </row>
    <row r="736" spans="2:6" x14ac:dyDescent="0.25">
      <c r="B736" s="6"/>
      <c r="F736" s="7"/>
    </row>
    <row r="737" spans="2:6" x14ac:dyDescent="0.25">
      <c r="B737" s="6"/>
      <c r="F737" s="7"/>
    </row>
    <row r="738" spans="2:6" x14ac:dyDescent="0.25">
      <c r="B738" s="6"/>
      <c r="F738" s="7"/>
    </row>
    <row r="739" spans="2:6" x14ac:dyDescent="0.25">
      <c r="B739" s="6"/>
      <c r="F739" s="7"/>
    </row>
    <row r="740" spans="2:6" x14ac:dyDescent="0.25">
      <c r="B740" s="6"/>
      <c r="F740" s="7"/>
    </row>
    <row r="741" spans="2:6" x14ac:dyDescent="0.25">
      <c r="B741" s="6"/>
      <c r="F741" s="7"/>
    </row>
    <row r="742" spans="2:6" x14ac:dyDescent="0.25">
      <c r="B742" s="6"/>
      <c r="F742" s="7"/>
    </row>
    <row r="743" spans="2:6" x14ac:dyDescent="0.25">
      <c r="B743" s="6"/>
      <c r="F743" s="7"/>
    </row>
    <row r="744" spans="2:6" x14ac:dyDescent="0.25">
      <c r="B744" s="6"/>
      <c r="F744" s="7"/>
    </row>
    <row r="745" spans="2:6" x14ac:dyDescent="0.25">
      <c r="B745" s="6"/>
      <c r="F745" s="7"/>
    </row>
    <row r="746" spans="2:6" x14ac:dyDescent="0.25">
      <c r="B746" s="6"/>
      <c r="F746" s="7"/>
    </row>
    <row r="747" spans="2:6" x14ac:dyDescent="0.25">
      <c r="B747" s="6"/>
      <c r="F747" s="7"/>
    </row>
    <row r="748" spans="2:6" x14ac:dyDescent="0.25">
      <c r="B748" s="6"/>
      <c r="F748" s="7"/>
    </row>
    <row r="749" spans="2:6" x14ac:dyDescent="0.25">
      <c r="B749" s="6"/>
      <c r="F749" s="7"/>
    </row>
    <row r="750" spans="2:6" x14ac:dyDescent="0.25">
      <c r="B750" s="6"/>
      <c r="F750" s="7"/>
    </row>
    <row r="751" spans="2:6" x14ac:dyDescent="0.25">
      <c r="B751" s="6"/>
      <c r="F751" s="7"/>
    </row>
    <row r="752" spans="2:6" x14ac:dyDescent="0.25">
      <c r="B752" s="6"/>
      <c r="F752" s="7"/>
    </row>
    <row r="753" spans="2:6" x14ac:dyDescent="0.25">
      <c r="B753" s="6"/>
      <c r="F753" s="7"/>
    </row>
    <row r="754" spans="2:6" x14ac:dyDescent="0.25">
      <c r="B754" s="6"/>
      <c r="F754" s="7"/>
    </row>
    <row r="755" spans="2:6" x14ac:dyDescent="0.25">
      <c r="B755" s="6"/>
      <c r="F755" s="7"/>
    </row>
    <row r="756" spans="2:6" x14ac:dyDescent="0.25">
      <c r="B756" s="6"/>
      <c r="F756" s="7"/>
    </row>
    <row r="757" spans="2:6" x14ac:dyDescent="0.25">
      <c r="B757" s="6"/>
      <c r="F757" s="7"/>
    </row>
    <row r="758" spans="2:6" x14ac:dyDescent="0.25">
      <c r="B758" s="6"/>
      <c r="F758" s="7"/>
    </row>
    <row r="759" spans="2:6" x14ac:dyDescent="0.25">
      <c r="B759" s="6"/>
      <c r="F759" s="7"/>
    </row>
    <row r="760" spans="2:6" x14ac:dyDescent="0.25">
      <c r="B760" s="6"/>
      <c r="F760" s="7"/>
    </row>
    <row r="761" spans="2:6" x14ac:dyDescent="0.25">
      <c r="B761" s="6"/>
      <c r="F761" s="7"/>
    </row>
    <row r="762" spans="2:6" x14ac:dyDescent="0.25">
      <c r="B762" s="6"/>
      <c r="F762" s="7"/>
    </row>
    <row r="763" spans="2:6" x14ac:dyDescent="0.25">
      <c r="B763" s="6"/>
      <c r="F763" s="7"/>
    </row>
    <row r="764" spans="2:6" x14ac:dyDescent="0.25">
      <c r="B764" s="6"/>
      <c r="F764" s="7"/>
    </row>
    <row r="765" spans="2:6" x14ac:dyDescent="0.25">
      <c r="B765" s="6"/>
      <c r="F765" s="7"/>
    </row>
    <row r="766" spans="2:6" x14ac:dyDescent="0.25">
      <c r="B766" s="6"/>
      <c r="F766" s="7"/>
    </row>
    <row r="767" spans="2:6" x14ac:dyDescent="0.25">
      <c r="B767" s="6"/>
      <c r="F767" s="7"/>
    </row>
    <row r="768" spans="2:6" x14ac:dyDescent="0.25">
      <c r="B768" s="6"/>
      <c r="F768" s="7"/>
    </row>
    <row r="769" spans="2:6" x14ac:dyDescent="0.25">
      <c r="B769" s="6"/>
      <c r="F769" s="7"/>
    </row>
    <row r="770" spans="2:6" x14ac:dyDescent="0.25">
      <c r="B770" s="6"/>
      <c r="F770" s="7"/>
    </row>
    <row r="771" spans="2:6" x14ac:dyDescent="0.25">
      <c r="B771" s="6"/>
      <c r="F771" s="7"/>
    </row>
    <row r="772" spans="2:6" x14ac:dyDescent="0.25">
      <c r="B772" s="6"/>
      <c r="F772" s="7"/>
    </row>
    <row r="773" spans="2:6" x14ac:dyDescent="0.25">
      <c r="B773" s="6"/>
      <c r="F773" s="7"/>
    </row>
    <row r="774" spans="2:6" x14ac:dyDescent="0.25">
      <c r="B774" s="6"/>
      <c r="F774" s="7"/>
    </row>
    <row r="775" spans="2:6" x14ac:dyDescent="0.25">
      <c r="B775" s="6"/>
      <c r="F775" s="7"/>
    </row>
    <row r="776" spans="2:6" x14ac:dyDescent="0.25">
      <c r="B776" s="6"/>
      <c r="F776" s="7"/>
    </row>
    <row r="777" spans="2:6" x14ac:dyDescent="0.25">
      <c r="B777" s="6"/>
      <c r="F777" s="7"/>
    </row>
    <row r="778" spans="2:6" x14ac:dyDescent="0.25">
      <c r="B778" s="6"/>
      <c r="F778" s="7"/>
    </row>
    <row r="779" spans="2:6" x14ac:dyDescent="0.25">
      <c r="B779" s="6"/>
      <c r="F779" s="7"/>
    </row>
    <row r="780" spans="2:6" x14ac:dyDescent="0.25">
      <c r="B780" s="6"/>
      <c r="F780" s="7"/>
    </row>
    <row r="781" spans="2:6" x14ac:dyDescent="0.25">
      <c r="B781" s="6"/>
      <c r="F781" s="7"/>
    </row>
    <row r="782" spans="2:6" x14ac:dyDescent="0.25">
      <c r="B782" s="6"/>
      <c r="F782" s="7"/>
    </row>
    <row r="783" spans="2:6" x14ac:dyDescent="0.25">
      <c r="B783" s="6"/>
      <c r="F783" s="7"/>
    </row>
    <row r="784" spans="2:6" x14ac:dyDescent="0.25">
      <c r="B784" s="6"/>
      <c r="F784" s="7"/>
    </row>
    <row r="785" spans="2:6" x14ac:dyDescent="0.25">
      <c r="B785" s="6"/>
      <c r="F785" s="7"/>
    </row>
    <row r="786" spans="2:6" x14ac:dyDescent="0.25">
      <c r="B786" s="6"/>
      <c r="F786" s="7"/>
    </row>
    <row r="787" spans="2:6" x14ac:dyDescent="0.25">
      <c r="B787" s="6"/>
      <c r="F787" s="7"/>
    </row>
    <row r="788" spans="2:6" x14ac:dyDescent="0.25">
      <c r="B788" s="6"/>
      <c r="F788" s="7"/>
    </row>
    <row r="789" spans="2:6" x14ac:dyDescent="0.25">
      <c r="B789" s="6"/>
      <c r="F789" s="7"/>
    </row>
    <row r="790" spans="2:6" x14ac:dyDescent="0.25">
      <c r="B790" s="6"/>
      <c r="F790" s="7"/>
    </row>
    <row r="791" spans="2:6" x14ac:dyDescent="0.25">
      <c r="B791" s="6"/>
      <c r="F791" s="7"/>
    </row>
    <row r="792" spans="2:6" x14ac:dyDescent="0.25">
      <c r="B792" s="6"/>
      <c r="F792" s="7"/>
    </row>
    <row r="793" spans="2:6" x14ac:dyDescent="0.25">
      <c r="B793" s="6"/>
      <c r="F793" s="7"/>
    </row>
    <row r="794" spans="2:6" x14ac:dyDescent="0.25">
      <c r="B794" s="6"/>
      <c r="F794" s="7"/>
    </row>
    <row r="795" spans="2:6" x14ac:dyDescent="0.25">
      <c r="B795" s="6"/>
      <c r="F795" s="7"/>
    </row>
    <row r="796" spans="2:6" x14ac:dyDescent="0.25">
      <c r="B796" s="6"/>
      <c r="F796" s="7"/>
    </row>
    <row r="797" spans="2:6" x14ac:dyDescent="0.25">
      <c r="B797" s="6"/>
      <c r="F797" s="7"/>
    </row>
    <row r="798" spans="2:6" x14ac:dyDescent="0.25">
      <c r="B798" s="6"/>
      <c r="F798" s="7"/>
    </row>
    <row r="799" spans="2:6" x14ac:dyDescent="0.25">
      <c r="B799" s="6"/>
      <c r="F799" s="7"/>
    </row>
    <row r="800" spans="2:6" x14ac:dyDescent="0.25">
      <c r="B800" s="6"/>
      <c r="F800" s="7"/>
    </row>
    <row r="801" spans="2:6" x14ac:dyDescent="0.25">
      <c r="B801" s="6"/>
      <c r="F801" s="7"/>
    </row>
    <row r="802" spans="2:6" x14ac:dyDescent="0.25">
      <c r="B802" s="6"/>
      <c r="F802" s="7"/>
    </row>
    <row r="803" spans="2:6" x14ac:dyDescent="0.25">
      <c r="B803" s="6"/>
      <c r="F803" s="7"/>
    </row>
    <row r="804" spans="2:6" x14ac:dyDescent="0.25">
      <c r="B804" s="6"/>
      <c r="F804" s="7"/>
    </row>
    <row r="805" spans="2:6" x14ac:dyDescent="0.25">
      <c r="B805" s="6"/>
      <c r="F805" s="7"/>
    </row>
    <row r="806" spans="2:6" x14ac:dyDescent="0.25">
      <c r="B806" s="6"/>
      <c r="F806" s="7"/>
    </row>
    <row r="807" spans="2:6" x14ac:dyDescent="0.25">
      <c r="B807" s="6"/>
      <c r="F807" s="7"/>
    </row>
    <row r="808" spans="2:6" x14ac:dyDescent="0.25">
      <c r="B808" s="6"/>
      <c r="F808" s="7"/>
    </row>
    <row r="809" spans="2:6" x14ac:dyDescent="0.25">
      <c r="B809" s="6"/>
      <c r="F809" s="7"/>
    </row>
    <row r="810" spans="2:6" x14ac:dyDescent="0.25">
      <c r="B810" s="6"/>
      <c r="F810" s="7"/>
    </row>
    <row r="811" spans="2:6" x14ac:dyDescent="0.25">
      <c r="B811" s="6"/>
      <c r="F811" s="7"/>
    </row>
    <row r="812" spans="2:6" x14ac:dyDescent="0.25">
      <c r="B812" s="6"/>
      <c r="F812" s="7"/>
    </row>
    <row r="813" spans="2:6" x14ac:dyDescent="0.25">
      <c r="B813" s="6"/>
      <c r="F813" s="7"/>
    </row>
    <row r="814" spans="2:6" x14ac:dyDescent="0.25">
      <c r="B814" s="6"/>
      <c r="F814" s="7"/>
    </row>
    <row r="815" spans="2:6" x14ac:dyDescent="0.25">
      <c r="B815" s="6"/>
      <c r="F815" s="7"/>
    </row>
    <row r="816" spans="2:6" x14ac:dyDescent="0.25">
      <c r="B816" s="6"/>
      <c r="F816" s="7"/>
    </row>
    <row r="817" spans="2:6" x14ac:dyDescent="0.25">
      <c r="B817" s="6"/>
      <c r="F817" s="7"/>
    </row>
    <row r="818" spans="2:6" x14ac:dyDescent="0.25">
      <c r="B818" s="6"/>
      <c r="F818" s="7"/>
    </row>
    <row r="819" spans="2:6" x14ac:dyDescent="0.25">
      <c r="B819" s="6"/>
      <c r="F819" s="7"/>
    </row>
    <row r="820" spans="2:6" x14ac:dyDescent="0.25">
      <c r="B820" s="6"/>
      <c r="F820" s="7"/>
    </row>
    <row r="821" spans="2:6" x14ac:dyDescent="0.25">
      <c r="B821" s="6"/>
      <c r="F821" s="7"/>
    </row>
    <row r="822" spans="2:6" x14ac:dyDescent="0.25">
      <c r="B822" s="6"/>
      <c r="F822" s="7"/>
    </row>
    <row r="823" spans="2:6" x14ac:dyDescent="0.25">
      <c r="B823" s="6"/>
      <c r="F823" s="7"/>
    </row>
    <row r="824" spans="2:6" x14ac:dyDescent="0.25">
      <c r="B824" s="6"/>
      <c r="F824" s="7"/>
    </row>
    <row r="825" spans="2:6" x14ac:dyDescent="0.25">
      <c r="B825" s="6"/>
      <c r="F825" s="7"/>
    </row>
    <row r="826" spans="2:6" x14ac:dyDescent="0.25">
      <c r="B826" s="6"/>
      <c r="F826" s="7"/>
    </row>
    <row r="827" spans="2:6" x14ac:dyDescent="0.25">
      <c r="B827" s="6"/>
      <c r="F827" s="7"/>
    </row>
    <row r="828" spans="2:6" x14ac:dyDescent="0.25">
      <c r="B828" s="6"/>
      <c r="F828" s="7"/>
    </row>
    <row r="829" spans="2:6" x14ac:dyDescent="0.25">
      <c r="B829" s="6"/>
      <c r="F829" s="7"/>
    </row>
    <row r="830" spans="2:6" x14ac:dyDescent="0.25">
      <c r="B830" s="6"/>
      <c r="F830" s="7"/>
    </row>
    <row r="831" spans="2:6" x14ac:dyDescent="0.25">
      <c r="B831" s="6"/>
      <c r="F831" s="7"/>
    </row>
    <row r="832" spans="2:6" x14ac:dyDescent="0.25">
      <c r="B832" s="6"/>
      <c r="F832" s="7"/>
    </row>
    <row r="833" spans="2:6" x14ac:dyDescent="0.25">
      <c r="B833" s="6"/>
      <c r="F833" s="7"/>
    </row>
    <row r="834" spans="2:6" x14ac:dyDescent="0.25">
      <c r="B834" s="6"/>
      <c r="F834" s="7"/>
    </row>
    <row r="835" spans="2:6" x14ac:dyDescent="0.25">
      <c r="B835" s="6"/>
      <c r="F835" s="7"/>
    </row>
    <row r="836" spans="2:6" x14ac:dyDescent="0.25">
      <c r="B836" s="6"/>
      <c r="F836" s="7"/>
    </row>
    <row r="837" spans="2:6" x14ac:dyDescent="0.25">
      <c r="B837" s="6"/>
      <c r="F837" s="7"/>
    </row>
    <row r="838" spans="2:6" x14ac:dyDescent="0.25">
      <c r="B838" s="6"/>
      <c r="F838" s="7"/>
    </row>
    <row r="839" spans="2:6" x14ac:dyDescent="0.25">
      <c r="B839" s="6"/>
      <c r="F839" s="7"/>
    </row>
    <row r="840" spans="2:6" x14ac:dyDescent="0.25">
      <c r="B840" s="6"/>
      <c r="F840" s="7"/>
    </row>
    <row r="841" spans="2:6" x14ac:dyDescent="0.25">
      <c r="B841" s="6"/>
      <c r="F841" s="7"/>
    </row>
    <row r="842" spans="2:6" x14ac:dyDescent="0.25">
      <c r="B842" s="6"/>
      <c r="F842" s="7"/>
    </row>
    <row r="843" spans="2:6" x14ac:dyDescent="0.25">
      <c r="B843" s="6"/>
      <c r="F843" s="7"/>
    </row>
    <row r="844" spans="2:6" x14ac:dyDescent="0.25">
      <c r="B844" s="6"/>
      <c r="F844" s="7"/>
    </row>
    <row r="845" spans="2:6" x14ac:dyDescent="0.25">
      <c r="B845" s="6"/>
      <c r="F845" s="7"/>
    </row>
    <row r="846" spans="2:6" x14ac:dyDescent="0.25">
      <c r="B846" s="6"/>
      <c r="F846" s="7"/>
    </row>
    <row r="847" spans="2:6" x14ac:dyDescent="0.25">
      <c r="B847" s="6"/>
      <c r="F847" s="7"/>
    </row>
    <row r="848" spans="2:6" x14ac:dyDescent="0.25">
      <c r="B848" s="6"/>
      <c r="F848" s="7"/>
    </row>
    <row r="849" spans="2:6" x14ac:dyDescent="0.25">
      <c r="B849" s="6"/>
      <c r="F849" s="7"/>
    </row>
    <row r="850" spans="2:6" x14ac:dyDescent="0.25">
      <c r="B850" s="6"/>
      <c r="F850" s="7"/>
    </row>
    <row r="851" spans="2:6" x14ac:dyDescent="0.25">
      <c r="B851" s="6"/>
      <c r="F851" s="7"/>
    </row>
    <row r="852" spans="2:6" x14ac:dyDescent="0.25">
      <c r="B852" s="6"/>
      <c r="F852" s="7"/>
    </row>
    <row r="853" spans="2:6" x14ac:dyDescent="0.25">
      <c r="B853" s="6"/>
      <c r="F853" s="7"/>
    </row>
    <row r="854" spans="2:6" x14ac:dyDescent="0.25">
      <c r="B854" s="6"/>
      <c r="F854" s="7"/>
    </row>
    <row r="855" spans="2:6" x14ac:dyDescent="0.25">
      <c r="B855" s="6"/>
      <c r="F855" s="7"/>
    </row>
    <row r="856" spans="2:6" x14ac:dyDescent="0.25">
      <c r="B856" s="6"/>
      <c r="F856" s="7"/>
    </row>
    <row r="857" spans="2:6" x14ac:dyDescent="0.25">
      <c r="B857" s="6"/>
      <c r="F857" s="7"/>
    </row>
    <row r="858" spans="2:6" x14ac:dyDescent="0.25">
      <c r="B858" s="6"/>
      <c r="F858" s="7"/>
    </row>
    <row r="859" spans="2:6" x14ac:dyDescent="0.25">
      <c r="B859" s="6"/>
      <c r="F859" s="7"/>
    </row>
    <row r="860" spans="2:6" x14ac:dyDescent="0.25">
      <c r="B860" s="6"/>
      <c r="F860" s="7"/>
    </row>
    <row r="861" spans="2:6" x14ac:dyDescent="0.25">
      <c r="B861" s="6"/>
      <c r="F861" s="7"/>
    </row>
    <row r="862" spans="2:6" x14ac:dyDescent="0.25">
      <c r="B862" s="6"/>
      <c r="F862" s="7"/>
    </row>
    <row r="863" spans="2:6" x14ac:dyDescent="0.25">
      <c r="B863" s="6"/>
      <c r="F863" s="7"/>
    </row>
    <row r="864" spans="2:6" x14ac:dyDescent="0.25">
      <c r="B864" s="6"/>
      <c r="F864" s="7"/>
    </row>
    <row r="865" spans="2:6" x14ac:dyDescent="0.25">
      <c r="B865" s="6"/>
      <c r="F865" s="7"/>
    </row>
    <row r="866" spans="2:6" x14ac:dyDescent="0.25">
      <c r="B866" s="6"/>
      <c r="F866" s="7"/>
    </row>
    <row r="867" spans="2:6" x14ac:dyDescent="0.25">
      <c r="B867" s="6"/>
      <c r="F867" s="7"/>
    </row>
    <row r="868" spans="2:6" x14ac:dyDescent="0.25">
      <c r="B868" s="6"/>
      <c r="F868" s="7"/>
    </row>
    <row r="869" spans="2:6" x14ac:dyDescent="0.25">
      <c r="B869" s="6"/>
      <c r="F869" s="7"/>
    </row>
    <row r="870" spans="2:6" x14ac:dyDescent="0.25">
      <c r="B870" s="6"/>
      <c r="F870" s="7"/>
    </row>
    <row r="871" spans="2:6" x14ac:dyDescent="0.25">
      <c r="B871" s="6"/>
      <c r="F871" s="7"/>
    </row>
    <row r="872" spans="2:6" x14ac:dyDescent="0.25">
      <c r="B872" s="6"/>
      <c r="F872" s="7"/>
    </row>
    <row r="873" spans="2:6" x14ac:dyDescent="0.25">
      <c r="B873" s="6"/>
      <c r="F873" s="7"/>
    </row>
    <row r="874" spans="2:6" x14ac:dyDescent="0.25">
      <c r="B874" s="6"/>
      <c r="F874" s="7"/>
    </row>
    <row r="875" spans="2:6" x14ac:dyDescent="0.25">
      <c r="B875" s="6"/>
      <c r="F875" s="7"/>
    </row>
    <row r="876" spans="2:6" x14ac:dyDescent="0.25">
      <c r="B876" s="6"/>
      <c r="F876" s="7"/>
    </row>
    <row r="877" spans="2:6" x14ac:dyDescent="0.25">
      <c r="B877" s="6"/>
      <c r="F877" s="7"/>
    </row>
    <row r="878" spans="2:6" x14ac:dyDescent="0.25">
      <c r="B878" s="6"/>
      <c r="F878" s="7"/>
    </row>
    <row r="879" spans="2:6" x14ac:dyDescent="0.25">
      <c r="B879" s="6"/>
      <c r="F879" s="7"/>
    </row>
    <row r="880" spans="2:6" x14ac:dyDescent="0.25">
      <c r="B880" s="6"/>
      <c r="F880" s="7"/>
    </row>
    <row r="881" spans="2:6" x14ac:dyDescent="0.25">
      <c r="B881" s="6"/>
      <c r="F881" s="7"/>
    </row>
    <row r="882" spans="2:6" x14ac:dyDescent="0.25">
      <c r="B882" s="6"/>
      <c r="F882" s="7"/>
    </row>
    <row r="883" spans="2:6" x14ac:dyDescent="0.25">
      <c r="B883" s="6"/>
      <c r="F883" s="7"/>
    </row>
    <row r="884" spans="2:6" x14ac:dyDescent="0.25">
      <c r="B884" s="6"/>
      <c r="F884" s="7"/>
    </row>
    <row r="885" spans="2:6" x14ac:dyDescent="0.25">
      <c r="B885" s="6"/>
      <c r="F885" s="7"/>
    </row>
    <row r="886" spans="2:6" x14ac:dyDescent="0.25">
      <c r="B886" s="6"/>
      <c r="F886" s="7"/>
    </row>
    <row r="887" spans="2:6" x14ac:dyDescent="0.25">
      <c r="B887" s="6"/>
      <c r="F887" s="7"/>
    </row>
    <row r="888" spans="2:6" x14ac:dyDescent="0.25">
      <c r="B888" s="6"/>
      <c r="F888" s="7"/>
    </row>
    <row r="889" spans="2:6" x14ac:dyDescent="0.25">
      <c r="B889" s="6"/>
      <c r="F889" s="7"/>
    </row>
    <row r="890" spans="2:6" x14ac:dyDescent="0.25">
      <c r="B890" s="6"/>
      <c r="F890" s="7"/>
    </row>
    <row r="891" spans="2:6" x14ac:dyDescent="0.25">
      <c r="B891" s="6"/>
      <c r="F891" s="7"/>
    </row>
    <row r="892" spans="2:6" x14ac:dyDescent="0.25">
      <c r="B892" s="6"/>
      <c r="F892" s="7"/>
    </row>
    <row r="893" spans="2:6" x14ac:dyDescent="0.25">
      <c r="B893" s="6"/>
      <c r="F893" s="7"/>
    </row>
    <row r="894" spans="2:6" x14ac:dyDescent="0.25">
      <c r="B894" s="6"/>
      <c r="F894" s="7"/>
    </row>
    <row r="895" spans="2:6" x14ac:dyDescent="0.25">
      <c r="B895" s="6"/>
      <c r="F895" s="7"/>
    </row>
    <row r="896" spans="2:6" x14ac:dyDescent="0.25">
      <c r="B896" s="6"/>
      <c r="F896" s="7"/>
    </row>
    <row r="897" spans="2:6" x14ac:dyDescent="0.25">
      <c r="B897" s="6"/>
      <c r="F897" s="7"/>
    </row>
    <row r="898" spans="2:6" x14ac:dyDescent="0.25">
      <c r="B898" s="6"/>
      <c r="F898" s="7"/>
    </row>
    <row r="899" spans="2:6" x14ac:dyDescent="0.25">
      <c r="B899" s="6"/>
      <c r="F899" s="7"/>
    </row>
    <row r="900" spans="2:6" x14ac:dyDescent="0.25">
      <c r="B900" s="6"/>
      <c r="F900" s="7"/>
    </row>
    <row r="901" spans="2:6" x14ac:dyDescent="0.25">
      <c r="B901" s="6"/>
      <c r="F901" s="7"/>
    </row>
    <row r="902" spans="2:6" x14ac:dyDescent="0.25">
      <c r="B902" s="6"/>
      <c r="F902" s="7"/>
    </row>
    <row r="903" spans="2:6" x14ac:dyDescent="0.25">
      <c r="B903" s="6"/>
      <c r="F903" s="7"/>
    </row>
    <row r="904" spans="2:6" x14ac:dyDescent="0.25">
      <c r="B904" s="6"/>
      <c r="F904" s="7"/>
    </row>
    <row r="905" spans="2:6" x14ac:dyDescent="0.25">
      <c r="B905" s="6"/>
      <c r="F905" s="7"/>
    </row>
    <row r="906" spans="2:6" x14ac:dyDescent="0.25">
      <c r="B906" s="6"/>
      <c r="F906" s="7"/>
    </row>
    <row r="907" spans="2:6" x14ac:dyDescent="0.25">
      <c r="B907" s="6"/>
      <c r="F907" s="7"/>
    </row>
    <row r="908" spans="2:6" x14ac:dyDescent="0.25">
      <c r="B908" s="6"/>
      <c r="F908" s="7"/>
    </row>
    <row r="909" spans="2:6" x14ac:dyDescent="0.25">
      <c r="B909" s="6"/>
      <c r="F909" s="7"/>
    </row>
    <row r="910" spans="2:6" x14ac:dyDescent="0.25">
      <c r="B910" s="6"/>
      <c r="F910" s="7"/>
    </row>
    <row r="911" spans="2:6" x14ac:dyDescent="0.25">
      <c r="B911" s="6"/>
      <c r="F911" s="7"/>
    </row>
    <row r="912" spans="2:6" x14ac:dyDescent="0.25">
      <c r="B912" s="6"/>
      <c r="F912" s="7"/>
    </row>
    <row r="913" spans="2:6" x14ac:dyDescent="0.25">
      <c r="B913" s="6"/>
      <c r="F913" s="7"/>
    </row>
    <row r="914" spans="2:6" x14ac:dyDescent="0.25">
      <c r="B914" s="6"/>
      <c r="F914" s="7"/>
    </row>
    <row r="915" spans="2:6" x14ac:dyDescent="0.25">
      <c r="B915" s="6"/>
      <c r="F915" s="7"/>
    </row>
    <row r="916" spans="2:6" x14ac:dyDescent="0.25">
      <c r="B916" s="6"/>
      <c r="F916" s="7"/>
    </row>
    <row r="917" spans="2:6" x14ac:dyDescent="0.25">
      <c r="B917" s="6"/>
      <c r="F917" s="7"/>
    </row>
    <row r="918" spans="2:6" x14ac:dyDescent="0.25">
      <c r="B918" s="6"/>
      <c r="F918" s="7"/>
    </row>
    <row r="919" spans="2:6" x14ac:dyDescent="0.25">
      <c r="B919" s="6"/>
      <c r="F919" s="7"/>
    </row>
    <row r="920" spans="2:6" x14ac:dyDescent="0.25">
      <c r="B920" s="6"/>
      <c r="F920" s="7"/>
    </row>
    <row r="921" spans="2:6" x14ac:dyDescent="0.25">
      <c r="B921" s="6"/>
      <c r="F921" s="7"/>
    </row>
    <row r="922" spans="2:6" x14ac:dyDescent="0.25">
      <c r="B922" s="6"/>
      <c r="F922" s="7"/>
    </row>
    <row r="923" spans="2:6" x14ac:dyDescent="0.25">
      <c r="B923" s="6"/>
      <c r="F923" s="7"/>
    </row>
    <row r="924" spans="2:6" x14ac:dyDescent="0.25">
      <c r="B924" s="6"/>
      <c r="F924" s="7"/>
    </row>
    <row r="925" spans="2:6" x14ac:dyDescent="0.25">
      <c r="B925" s="6"/>
      <c r="F925" s="7"/>
    </row>
    <row r="926" spans="2:6" x14ac:dyDescent="0.25">
      <c r="B926" s="6"/>
      <c r="F926" s="7"/>
    </row>
    <row r="927" spans="2:6" x14ac:dyDescent="0.25">
      <c r="B927" s="6"/>
      <c r="F927" s="7"/>
    </row>
    <row r="928" spans="2:6" x14ac:dyDescent="0.25">
      <c r="B928" s="6"/>
      <c r="F928" s="7"/>
    </row>
    <row r="929" spans="2:6" x14ac:dyDescent="0.25">
      <c r="B929" s="6"/>
      <c r="F929" s="7"/>
    </row>
    <row r="930" spans="2:6" x14ac:dyDescent="0.25">
      <c r="B930" s="6"/>
      <c r="F930" s="7"/>
    </row>
    <row r="931" spans="2:6" x14ac:dyDescent="0.25">
      <c r="B931" s="6"/>
      <c r="F931" s="7"/>
    </row>
    <row r="932" spans="2:6" x14ac:dyDescent="0.25">
      <c r="B932" s="6"/>
      <c r="F932" s="7"/>
    </row>
    <row r="933" spans="2:6" x14ac:dyDescent="0.25">
      <c r="B933" s="6"/>
      <c r="F933" s="7"/>
    </row>
    <row r="934" spans="2:6" x14ac:dyDescent="0.25">
      <c r="B934" s="6"/>
      <c r="F934" s="7"/>
    </row>
    <row r="935" spans="2:6" x14ac:dyDescent="0.25">
      <c r="B935" s="6"/>
      <c r="F935" s="7"/>
    </row>
    <row r="936" spans="2:6" x14ac:dyDescent="0.25">
      <c r="B936" s="6"/>
      <c r="F936" s="7"/>
    </row>
    <row r="937" spans="2:6" x14ac:dyDescent="0.25">
      <c r="B937" s="6"/>
      <c r="F937" s="7"/>
    </row>
    <row r="938" spans="2:6" x14ac:dyDescent="0.25">
      <c r="B938" s="6"/>
      <c r="F938" s="7"/>
    </row>
    <row r="939" spans="2:6" x14ac:dyDescent="0.25">
      <c r="B939" s="6"/>
      <c r="F939" s="7"/>
    </row>
    <row r="940" spans="2:6" x14ac:dyDescent="0.25">
      <c r="B940" s="6"/>
      <c r="F940" s="7"/>
    </row>
    <row r="941" spans="2:6" x14ac:dyDescent="0.25">
      <c r="B941" s="6"/>
      <c r="F941" s="7"/>
    </row>
    <row r="942" spans="2:6" x14ac:dyDescent="0.25">
      <c r="B942" s="6"/>
      <c r="F942" s="7"/>
    </row>
    <row r="943" spans="2:6" x14ac:dyDescent="0.25">
      <c r="B943" s="6"/>
      <c r="F943" s="7"/>
    </row>
    <row r="944" spans="2:6" x14ac:dyDescent="0.25">
      <c r="B944" s="6"/>
      <c r="F944" s="7"/>
    </row>
    <row r="945" spans="2:6" x14ac:dyDescent="0.25">
      <c r="B945" s="6"/>
      <c r="F945" s="7"/>
    </row>
    <row r="946" spans="2:6" x14ac:dyDescent="0.25">
      <c r="B946" s="6"/>
      <c r="F946" s="7"/>
    </row>
    <row r="947" spans="2:6" x14ac:dyDescent="0.25">
      <c r="B947" s="6"/>
      <c r="F947" s="7"/>
    </row>
    <row r="948" spans="2:6" x14ac:dyDescent="0.25">
      <c r="B948" s="6"/>
      <c r="F948" s="7"/>
    </row>
    <row r="949" spans="2:6" x14ac:dyDescent="0.25">
      <c r="B949" s="6"/>
      <c r="F949" s="7"/>
    </row>
    <row r="950" spans="2:6" x14ac:dyDescent="0.25">
      <c r="B950" s="6"/>
      <c r="F950" s="7"/>
    </row>
    <row r="951" spans="2:6" x14ac:dyDescent="0.25">
      <c r="B951" s="6"/>
      <c r="F951" s="7"/>
    </row>
    <row r="952" spans="2:6" x14ac:dyDescent="0.25">
      <c r="B952" s="6"/>
      <c r="F952" s="7"/>
    </row>
    <row r="953" spans="2:6" x14ac:dyDescent="0.25">
      <c r="B953" s="6"/>
      <c r="F953" s="7"/>
    </row>
    <row r="954" spans="2:6" x14ac:dyDescent="0.25">
      <c r="B954" s="6"/>
      <c r="F954" s="7"/>
    </row>
    <row r="955" spans="2:6" x14ac:dyDescent="0.25">
      <c r="B955" s="6"/>
      <c r="F955" s="7"/>
    </row>
    <row r="956" spans="2:6" x14ac:dyDescent="0.25">
      <c r="B956" s="6"/>
      <c r="F956" s="7"/>
    </row>
    <row r="957" spans="2:6" x14ac:dyDescent="0.25">
      <c r="B957" s="6"/>
      <c r="F957" s="7"/>
    </row>
    <row r="958" spans="2:6" x14ac:dyDescent="0.25">
      <c r="B958" s="6"/>
      <c r="F958" s="7"/>
    </row>
    <row r="959" spans="2:6" x14ac:dyDescent="0.25">
      <c r="B959" s="6"/>
      <c r="F959" s="7"/>
    </row>
    <row r="960" spans="2:6" x14ac:dyDescent="0.25">
      <c r="B960" s="6"/>
      <c r="F960" s="7"/>
    </row>
    <row r="961" spans="2:6" x14ac:dyDescent="0.25">
      <c r="B961" s="6"/>
      <c r="F961" s="7"/>
    </row>
    <row r="962" spans="2:6" x14ac:dyDescent="0.25">
      <c r="B962" s="6"/>
      <c r="F962" s="7"/>
    </row>
    <row r="963" spans="2:6" x14ac:dyDescent="0.25">
      <c r="B963" s="6"/>
      <c r="F963" s="7"/>
    </row>
    <row r="964" spans="2:6" x14ac:dyDescent="0.25">
      <c r="B964" s="6"/>
      <c r="F964" s="7"/>
    </row>
    <row r="965" spans="2:6" x14ac:dyDescent="0.25">
      <c r="B965" s="6"/>
      <c r="F965" s="7"/>
    </row>
    <row r="966" spans="2:6" x14ac:dyDescent="0.25">
      <c r="B966" s="6"/>
      <c r="F966" s="7"/>
    </row>
    <row r="967" spans="2:6" x14ac:dyDescent="0.25">
      <c r="B967" s="6"/>
      <c r="F967" s="7"/>
    </row>
    <row r="968" spans="2:6" x14ac:dyDescent="0.25">
      <c r="B968" s="6"/>
      <c r="F968" s="7"/>
    </row>
    <row r="969" spans="2:6" x14ac:dyDescent="0.25">
      <c r="B969" s="6"/>
      <c r="F969" s="7"/>
    </row>
    <row r="970" spans="2:6" x14ac:dyDescent="0.25">
      <c r="B970" s="6"/>
      <c r="F970" s="7"/>
    </row>
    <row r="971" spans="2:6" x14ac:dyDescent="0.25">
      <c r="B971" s="6"/>
      <c r="F971" s="7"/>
    </row>
    <row r="972" spans="2:6" x14ac:dyDescent="0.25">
      <c r="B972" s="6"/>
      <c r="F972" s="7"/>
    </row>
    <row r="973" spans="2:6" x14ac:dyDescent="0.25">
      <c r="B973" s="6"/>
      <c r="F973" s="7"/>
    </row>
    <row r="974" spans="2:6" x14ac:dyDescent="0.25">
      <c r="B974" s="6"/>
      <c r="F974" s="7"/>
    </row>
    <row r="975" spans="2:6" x14ac:dyDescent="0.25">
      <c r="B975" s="6"/>
      <c r="F975" s="7"/>
    </row>
    <row r="976" spans="2:6" x14ac:dyDescent="0.25">
      <c r="B976" s="6"/>
      <c r="F976" s="7"/>
    </row>
    <row r="977" spans="2:6" x14ac:dyDescent="0.25">
      <c r="B977" s="6"/>
      <c r="F977" s="7"/>
    </row>
    <row r="978" spans="2:6" x14ac:dyDescent="0.25">
      <c r="B978" s="6"/>
      <c r="F978" s="7"/>
    </row>
    <row r="979" spans="2:6" x14ac:dyDescent="0.25">
      <c r="B979" s="6"/>
      <c r="F979" s="7"/>
    </row>
    <row r="980" spans="2:6" x14ac:dyDescent="0.25">
      <c r="B980" s="6"/>
      <c r="F980" s="7"/>
    </row>
    <row r="981" spans="2:6" x14ac:dyDescent="0.25">
      <c r="B981" s="6"/>
      <c r="F981" s="7"/>
    </row>
    <row r="982" spans="2:6" x14ac:dyDescent="0.25">
      <c r="B982" s="6"/>
      <c r="F982" s="7"/>
    </row>
    <row r="983" spans="2:6" x14ac:dyDescent="0.25">
      <c r="B983" s="6"/>
      <c r="F983" s="7"/>
    </row>
    <row r="984" spans="2:6" x14ac:dyDescent="0.25">
      <c r="B984" s="6"/>
      <c r="F984" s="7"/>
    </row>
    <row r="985" spans="2:6" x14ac:dyDescent="0.25">
      <c r="B985" s="6"/>
      <c r="F985" s="7"/>
    </row>
    <row r="986" spans="2:6" x14ac:dyDescent="0.25">
      <c r="B986" s="6"/>
      <c r="F986" s="7"/>
    </row>
    <row r="987" spans="2:6" x14ac:dyDescent="0.25">
      <c r="B987" s="6"/>
      <c r="F987" s="7"/>
    </row>
    <row r="988" spans="2:6" x14ac:dyDescent="0.25">
      <c r="B988" s="6"/>
      <c r="F988" s="7"/>
    </row>
    <row r="989" spans="2:6" x14ac:dyDescent="0.25">
      <c r="B989" s="6"/>
      <c r="F989" s="7"/>
    </row>
    <row r="990" spans="2:6" x14ac:dyDescent="0.25">
      <c r="B990" s="6"/>
      <c r="F990" s="7"/>
    </row>
    <row r="991" spans="2:6" x14ac:dyDescent="0.25">
      <c r="B991" s="6"/>
      <c r="F991" s="7"/>
    </row>
    <row r="992" spans="2:6" x14ac:dyDescent="0.25">
      <c r="B992" s="6"/>
      <c r="F992" s="7"/>
    </row>
    <row r="993" spans="2:6" x14ac:dyDescent="0.25">
      <c r="B993" s="6"/>
      <c r="F993" s="7"/>
    </row>
    <row r="994" spans="2:6" x14ac:dyDescent="0.25">
      <c r="B994" s="6"/>
      <c r="F994" s="7"/>
    </row>
    <row r="995" spans="2:6" x14ac:dyDescent="0.25">
      <c r="B995" s="6"/>
      <c r="F995" s="7"/>
    </row>
    <row r="996" spans="2:6" x14ac:dyDescent="0.25">
      <c r="B996" s="6"/>
      <c r="F996" s="7"/>
    </row>
    <row r="997" spans="2:6" x14ac:dyDescent="0.25">
      <c r="B997" s="6"/>
      <c r="F997" s="7"/>
    </row>
    <row r="998" spans="2:6" x14ac:dyDescent="0.25">
      <c r="B998" s="6"/>
      <c r="F998" s="7"/>
    </row>
    <row r="999" spans="2:6" x14ac:dyDescent="0.25">
      <c r="B999" s="6"/>
      <c r="F999" s="7"/>
    </row>
    <row r="1000" spans="2:6" x14ac:dyDescent="0.25">
      <c r="B1000" s="6"/>
      <c r="F1000" s="7"/>
    </row>
    <row r="1001" spans="2:6" x14ac:dyDescent="0.25">
      <c r="B1001" s="6"/>
      <c r="F1001" s="7"/>
    </row>
    <row r="1002" spans="2:6" x14ac:dyDescent="0.25">
      <c r="B1002" s="6"/>
      <c r="F1002" s="7"/>
    </row>
    <row r="1003" spans="2:6" x14ac:dyDescent="0.25">
      <c r="B1003" s="6"/>
      <c r="F1003" s="7"/>
    </row>
    <row r="1004" spans="2:6" x14ac:dyDescent="0.25">
      <c r="B1004" s="6"/>
      <c r="F1004" s="7"/>
    </row>
    <row r="1005" spans="2:6" x14ac:dyDescent="0.25">
      <c r="B1005" s="6"/>
      <c r="F1005" s="7"/>
    </row>
    <row r="1006" spans="2:6" x14ac:dyDescent="0.25">
      <c r="B1006" s="6"/>
      <c r="F1006" s="7"/>
    </row>
    <row r="1007" spans="2:6" x14ac:dyDescent="0.25">
      <c r="B1007" s="6"/>
      <c r="F1007" s="7"/>
    </row>
    <row r="1008" spans="2:6" x14ac:dyDescent="0.25">
      <c r="B1008" s="6"/>
      <c r="F1008" s="7"/>
    </row>
    <row r="1009" spans="2:6" x14ac:dyDescent="0.25">
      <c r="B1009" s="6"/>
      <c r="F1009" s="7"/>
    </row>
    <row r="1010" spans="2:6" x14ac:dyDescent="0.25">
      <c r="B1010" s="6"/>
      <c r="F1010" s="7"/>
    </row>
    <row r="1011" spans="2:6" x14ac:dyDescent="0.25">
      <c r="B1011" s="6"/>
      <c r="F1011" s="7"/>
    </row>
    <row r="1012" spans="2:6" x14ac:dyDescent="0.25">
      <c r="B1012" s="6"/>
      <c r="F1012" s="7"/>
    </row>
    <row r="1013" spans="2:6" x14ac:dyDescent="0.25">
      <c r="B1013" s="6"/>
      <c r="F1013" s="7"/>
    </row>
    <row r="1014" spans="2:6" x14ac:dyDescent="0.25">
      <c r="B1014" s="6"/>
      <c r="F1014" s="7"/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NullTrue</vt:lpstr>
      <vt:lpstr>NullTruePlots</vt:lpstr>
      <vt:lpstr>NullFalse</vt:lpstr>
      <vt:lpstr>NullFalsePlots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M. Ross</dc:creator>
  <cp:lastModifiedBy>Andrew M. Ross</cp:lastModifiedBy>
  <dcterms:created xsi:type="dcterms:W3CDTF">2013-03-26T13:41:11Z</dcterms:created>
  <dcterms:modified xsi:type="dcterms:W3CDTF">2013-03-28T01:44:25Z</dcterms:modified>
</cp:coreProperties>
</file>